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20" yWindow="2160" windowWidth="30600" windowHeight="236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'Bracket'!$B$2:$R$70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<sst xmlns="http://schemas.openxmlformats.org/spreadsheetml/2006/main" count="491" uniqueCount="93">
  <si>
    <t>Grand Totals for the Tournament:</t>
  </si>
  <si>
    <t>1st</t>
  </si>
  <si>
    <t>GREATEST HERO OF ALL TIME</t>
  </si>
  <si>
    <t>OMEGA</t>
  </si>
  <si>
    <t>ALPHA</t>
  </si>
  <si>
    <t>2nd</t>
  </si>
  <si>
    <t>3rd</t>
  </si>
  <si>
    <t>4th</t>
  </si>
  <si>
    <t>5th</t>
  </si>
  <si>
    <t>6th</t>
  </si>
  <si>
    <t>Spartacus</t>
  </si>
  <si>
    <t>Ronald McDonald</t>
  </si>
  <si>
    <t>Luke Skywalker</t>
  </si>
  <si>
    <t>Rainbow Brite</t>
  </si>
  <si>
    <t>Captain America</t>
  </si>
  <si>
    <t>Dudley Doright</t>
  </si>
  <si>
    <t>R2D2</t>
  </si>
  <si>
    <t>Johnny 5</t>
  </si>
  <si>
    <t>Wonder Woman</t>
  </si>
  <si>
    <t>Xena</t>
  </si>
  <si>
    <t>Terminator</t>
  </si>
  <si>
    <t>Samson</t>
  </si>
  <si>
    <t>King Arthur</t>
  </si>
  <si>
    <t>Abraham</t>
  </si>
  <si>
    <t>Kirk</t>
  </si>
  <si>
    <t>Perseus</t>
  </si>
  <si>
    <t>Ripley</t>
  </si>
  <si>
    <t>Lassie</t>
  </si>
  <si>
    <t>Hamlet</t>
  </si>
  <si>
    <t>Mr. T</t>
  </si>
  <si>
    <t>Lone Ranger</t>
  </si>
  <si>
    <t>Odysseus</t>
  </si>
  <si>
    <t>Robin Hood</t>
  </si>
  <si>
    <t>Zorro</t>
  </si>
  <si>
    <t>James Bond</t>
  </si>
  <si>
    <t>Jason Bourne</t>
  </si>
  <si>
    <t>Iron Man</t>
  </si>
  <si>
    <t>Robocop</t>
  </si>
  <si>
    <t>Ash</t>
  </si>
  <si>
    <t>Malcolm Reynolds</t>
  </si>
  <si>
    <t>Han Solo</t>
  </si>
  <si>
    <t>Indiana Jones</t>
  </si>
  <si>
    <t>Starbuck</t>
  </si>
  <si>
    <t>Bugs Bunny</t>
  </si>
  <si>
    <t>Neo</t>
  </si>
  <si>
    <t>Frodo Baggins</t>
  </si>
  <si>
    <t>Superman</t>
  </si>
  <si>
    <t>Mario</t>
  </si>
  <si>
    <t>The Doctor</t>
  </si>
  <si>
    <t>Rorshack</t>
  </si>
  <si>
    <t>Rocky Balboa</t>
  </si>
  <si>
    <t>Thor</t>
  </si>
  <si>
    <t>Harry Potter</t>
  </si>
  <si>
    <t>Ryu</t>
  </si>
  <si>
    <t>Buffy</t>
  </si>
  <si>
    <t>Van Helsing</t>
  </si>
  <si>
    <t>Spider-man</t>
  </si>
  <si>
    <t>Hong Kong Fooey</t>
  </si>
  <si>
    <t>John Mclean</t>
  </si>
  <si>
    <t>Korben Dallas</t>
  </si>
  <si>
    <t>Popeye</t>
  </si>
  <si>
    <t>Wolverine</t>
  </si>
  <si>
    <t>Optimus Prime</t>
  </si>
  <si>
    <t>Ultraman</t>
  </si>
  <si>
    <t>Marty McFly</t>
  </si>
  <si>
    <t>Sisko</t>
  </si>
  <si>
    <t>Gilgamesh</t>
  </si>
  <si>
    <t>He Man</t>
  </si>
  <si>
    <t>Pac Man</t>
  </si>
  <si>
    <t>Jack Baur</t>
  </si>
  <si>
    <t>Your Dad</t>
  </si>
  <si>
    <t>Hero</t>
  </si>
  <si>
    <t>Greatest American</t>
  </si>
  <si>
    <t xml:space="preserve">Batman </t>
  </si>
  <si>
    <t>Mickey Mouse</t>
  </si>
  <si>
    <t xml:space="preserve">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</si>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</sst>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3"/>
      <color indexed="63"/>
      <name val="Tw Cen MT Condensed"/>
      <family val="2"/>
    </font>
    <font>
      <sz val="7.5"/>
      <color indexed="63"/>
      <name val="Tw Cen MT Condensed"/>
      <family val="2"/>
    </font>
    <font>
      <sz val="8"/>
      <color indexed="49"/>
      <name val="Century Gothic"/>
      <family val="2"/>
    </font>
    <font>
      <sz val="8"/>
      <color indexed="63"/>
      <name val="Century Gothic"/>
      <family val="2"/>
    </font>
    <font>
      <b/>
      <sz val="8"/>
      <color indexed="8"/>
      <name val="Century Gothic"/>
      <family val="2"/>
    </font>
    <font>
      <sz val="8"/>
      <color indexed="30"/>
      <name val="Century Gothic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b/>
      <sz val="7"/>
      <color indexed="6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26" fillId="2" borderId="12" xfId="0" applyNumberFormat="1" applyFont="1" applyFill="1" applyBorder="1" applyAlignment="1">
      <alignment horizontal="center" vertical="center"/>
    </xf>
    <xf numFmtId="0" fontId="26" fillId="2" borderId="12" xfId="0" applyNumberFormat="1" applyFont="1" applyFill="1" applyBorder="1" applyAlignment="1" applyProtection="1">
      <alignment horizontal="center" vertical="center"/>
      <protection locked="0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14" xfId="0" applyNumberFormat="1" applyFont="1" applyFill="1" applyBorder="1" applyAlignment="1">
      <alignment vertical="center" wrapText="1"/>
    </xf>
    <xf numFmtId="0" fontId="17" fillId="3" borderId="15" xfId="0" applyNumberFormat="1" applyFont="1" applyFill="1" applyBorder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/>
    </xf>
    <xf numFmtId="0" fontId="17" fillId="3" borderId="16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vertical="center" wrapText="1"/>
    </xf>
    <xf numFmtId="0" fontId="17" fillId="3" borderId="18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9" xfId="0" applyNumberFormat="1" applyFont="1" applyFill="1" applyBorder="1" applyAlignment="1">
      <alignment horizontal="center" vertical="center"/>
    </xf>
    <xf numFmtId="0" fontId="27" fillId="4" borderId="20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Border="1" applyAlignment="1" applyProtection="1">
      <alignment horizontal="center" vertical="center" wrapText="1"/>
      <protection/>
    </xf>
    <xf numFmtId="0" fontId="17" fillId="3" borderId="22" xfId="0" applyFont="1" applyFill="1" applyBorder="1" applyAlignment="1" applyProtection="1">
      <alignment horizontal="center" vertical="center" wrapText="1"/>
      <protection/>
    </xf>
    <xf numFmtId="0" fontId="17" fillId="3" borderId="23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right" vertical="center"/>
      <protection/>
    </xf>
    <xf numFmtId="0" fontId="28" fillId="0" borderId="2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left" vertical="top"/>
    </xf>
    <xf numFmtId="0" fontId="28" fillId="0" borderId="25" xfId="0" applyFont="1" applyFill="1" applyBorder="1" applyAlignment="1">
      <alignment horizontal="left" vertical="top"/>
    </xf>
    <xf numFmtId="0" fontId="28" fillId="0" borderId="25" xfId="0" applyFont="1" applyFill="1" applyBorder="1" applyAlignment="1">
      <alignment horizontal="right" vertical="top"/>
    </xf>
    <xf numFmtId="0" fontId="28" fillId="0" borderId="25" xfId="0" applyFont="1" applyBorder="1" applyAlignment="1">
      <alignment horizontal="right" vertical="top"/>
    </xf>
    <xf numFmtId="0" fontId="28" fillId="0" borderId="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5" xfId="0" applyFont="1" applyBorder="1" applyAlignment="1">
      <alignment horizontal="left" vertical="top"/>
    </xf>
    <xf numFmtId="0" fontId="28" fillId="0" borderId="3" xfId="0" applyFont="1" applyFill="1" applyBorder="1" applyAlignment="1">
      <alignment horizontal="left" vertical="top"/>
    </xf>
    <xf numFmtId="0" fontId="28" fillId="0" borderId="26" xfId="0" applyFont="1" applyFill="1" applyBorder="1" applyAlignment="1">
      <alignment horizontal="left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>
      <alignment horizontal="right" vertical="top"/>
    </xf>
    <xf numFmtId="0" fontId="28" fillId="0" borderId="24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7" fillId="3" borderId="28" xfId="0" applyNumberFormat="1" applyFont="1" applyFill="1" applyBorder="1" applyAlignment="1">
      <alignment horizontal="right" vertical="center" wrapText="1"/>
    </xf>
    <xf numFmtId="0" fontId="17" fillId="3" borderId="29" xfId="0" applyNumberFormat="1" applyFont="1" applyFill="1" applyBorder="1" applyAlignment="1">
      <alignment horizontal="right" vertical="center" wrapText="1"/>
    </xf>
    <xf numFmtId="0" fontId="17" fillId="3" borderId="30" xfId="0" applyNumberFormat="1" applyFont="1" applyFill="1" applyBorder="1" applyAlignment="1">
      <alignment horizontal="right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25" fillId="4" borderId="34" xfId="0" applyNumberFormat="1" applyFont="1" applyFill="1" applyBorder="1" applyAlignment="1">
      <alignment horizontal="center" vertical="center" wrapText="1"/>
    </xf>
    <xf numFmtId="0" fontId="25" fillId="4" borderId="35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/>
    </xf>
    <xf numFmtId="0" fontId="17" fillId="3" borderId="36" xfId="0" applyNumberFormat="1" applyFont="1" applyFill="1" applyBorder="1" applyAlignment="1">
      <alignment horizontal="right" vertical="center" wrapText="1"/>
    </xf>
    <xf numFmtId="0" fontId="17" fillId="3" borderId="37" xfId="0" applyNumberFormat="1" applyFont="1" applyFill="1" applyBorder="1" applyAlignment="1">
      <alignment horizontal="right" vertical="center" wrapText="1"/>
    </xf>
    <xf numFmtId="0" fontId="17" fillId="3" borderId="38" xfId="0" applyNumberFormat="1" applyFont="1" applyFill="1" applyBorder="1" applyAlignment="1">
      <alignment horizontal="right" vertical="center" wrapText="1"/>
    </xf>
    <xf numFmtId="0" fontId="27" fillId="4" borderId="35" xfId="0" applyNumberFormat="1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top"/>
    </xf>
    <xf numFmtId="0" fontId="6" fillId="2" borderId="32" xfId="0" applyNumberFormat="1" applyFont="1" applyFill="1" applyBorder="1" applyAlignment="1">
      <alignment horizontal="center" vertical="top"/>
    </xf>
    <xf numFmtId="0" fontId="6" fillId="2" borderId="33" xfId="0" applyNumberFormat="1" applyFont="1" applyFill="1" applyBorder="1" applyAlignment="1">
      <alignment horizontal="center" vertical="top"/>
    </xf>
    <xf numFmtId="0" fontId="6" fillId="2" borderId="31" xfId="0" applyNumberFormat="1" applyFont="1" applyFill="1" applyBorder="1" applyAlignment="1">
      <alignment horizontal="center" vertical="center"/>
    </xf>
    <xf numFmtId="0" fontId="6" fillId="2" borderId="32" xfId="0" applyNumberFormat="1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180975</xdr:colOff>
      <xdr:row>1</xdr:row>
      <xdr:rowOff>285750</xdr:rowOff>
    </xdr:to>
    <xdr:pic>
      <xdr:nvPicPr>
        <xdr:cNvPr id="1" name="Picture 1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showGridLines="0" tabSelected="1" zoomScale="125" zoomScaleNormal="125" workbookViewId="0" topLeftCell="A1">
      <selection activeCell="E7" sqref="E7"/>
    </sheetView>
  </sheetViews>
  <sheetFormatPr defaultColWidth="8.8515625" defaultRowHeight="12.75"/>
  <cols>
    <col min="1" max="1" width="0.85546875" style="3" customWidth="1"/>
    <col min="2" max="2" width="2.8515625" style="3" customWidth="1"/>
    <col min="3" max="6" width="10.00390625" style="3" customWidth="1"/>
    <col min="7" max="7" width="0.85546875" style="3" customWidth="1"/>
    <col min="8" max="8" width="10.00390625" style="3" customWidth="1"/>
    <col min="9" max="9" width="0.85546875" style="3" customWidth="1"/>
    <col min="10" max="11" width="10.00390625" style="3" customWidth="1"/>
    <col min="12" max="12" width="0.85546875" style="3" customWidth="1"/>
    <col min="13" max="13" width="10.00390625" style="3" customWidth="1"/>
    <col min="14" max="14" width="0.85546875" style="3" customWidth="1"/>
    <col min="15" max="18" width="10.00390625" style="3" customWidth="1"/>
    <col min="19" max="16384" width="8.8515625" style="3" customWidth="1"/>
  </cols>
  <sheetData>
    <row r="1" ht="4.5" customHeight="1"/>
    <row r="2" spans="2:18" ht="25.5" customHeight="1">
      <c r="B2" s="92" t="s">
        <v>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8" s="4" customFormat="1" ht="1.5" customHeight="1">
      <c r="B3" s="7"/>
      <c r="C3" s="8"/>
      <c r="D3" s="8"/>
      <c r="E3" s="88"/>
      <c r="F3" s="88"/>
      <c r="G3" s="9"/>
      <c r="H3" s="10"/>
      <c r="I3" s="9"/>
      <c r="J3" s="88"/>
      <c r="K3" s="88"/>
      <c r="L3" s="9"/>
      <c r="M3" s="10"/>
      <c r="N3" s="9"/>
      <c r="O3" s="88"/>
      <c r="P3" s="88"/>
      <c r="Q3" s="8"/>
      <c r="R3" s="8"/>
    </row>
    <row r="4" spans="2:18" s="5" customFormat="1" ht="1.5" customHeight="1">
      <c r="B4" s="1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s="6" customFormat="1" ht="7.5" customHeight="1">
      <c r="B5" s="12"/>
      <c r="C5" s="85" t="s">
        <v>4</v>
      </c>
      <c r="D5" s="15"/>
      <c r="E5" s="13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  <c r="Q5" s="15"/>
      <c r="R5" s="85" t="s">
        <v>3</v>
      </c>
    </row>
    <row r="6" spans="2:18" s="6" customFormat="1" ht="7.5" customHeight="1">
      <c r="B6" s="12"/>
      <c r="C6" s="14"/>
      <c r="D6" s="15"/>
      <c r="E6" s="13"/>
      <c r="F6" s="16"/>
      <c r="G6" s="16"/>
      <c r="H6" s="16"/>
      <c r="I6" s="16"/>
      <c r="J6" s="16"/>
      <c r="K6" s="16"/>
      <c r="L6" s="16"/>
      <c r="M6" s="16"/>
      <c r="N6" s="16"/>
      <c r="O6" s="16"/>
      <c r="P6" s="13"/>
      <c r="Q6" s="15"/>
      <c r="R6" s="71"/>
    </row>
    <row r="7" spans="1:18" s="6" customFormat="1" ht="7.5" customHeight="1">
      <c r="A7" s="18"/>
      <c r="B7" s="44"/>
      <c r="C7" s="76" t="s">
        <v>40</v>
      </c>
      <c r="D7" s="20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1"/>
      <c r="Q7" s="20"/>
      <c r="R7" s="87" t="s">
        <v>73</v>
      </c>
    </row>
    <row r="8" spans="1:18" s="6" customFormat="1" ht="7.5" customHeight="1">
      <c r="A8" s="18"/>
      <c r="B8" s="44"/>
      <c r="C8" s="68"/>
      <c r="D8" s="45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1"/>
      <c r="Q8" s="19"/>
      <c r="R8" s="72"/>
    </row>
    <row r="9" spans="1:18" s="6" customFormat="1" ht="7.5" customHeight="1">
      <c r="A9" s="18"/>
      <c r="B9" s="44"/>
      <c r="C9" s="84" t="s">
        <v>41</v>
      </c>
      <c r="D9" s="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1"/>
      <c r="Q9" s="24"/>
      <c r="R9" s="86" t="s">
        <v>74</v>
      </c>
    </row>
    <row r="10" spans="1:18" s="6" customFormat="1" ht="7.5" customHeight="1">
      <c r="A10" s="18"/>
      <c r="B10" s="44"/>
      <c r="C10" s="69"/>
      <c r="D10" s="27"/>
      <c r="E10" s="19"/>
      <c r="F10" s="28"/>
      <c r="G10" s="22"/>
      <c r="H10" s="22"/>
      <c r="I10" s="22"/>
      <c r="J10" s="22"/>
      <c r="K10" s="22"/>
      <c r="L10" s="22"/>
      <c r="M10" s="22"/>
      <c r="N10" s="22"/>
      <c r="O10" s="28"/>
      <c r="P10" s="19"/>
      <c r="Q10" s="29"/>
      <c r="R10" s="73"/>
    </row>
    <row r="11" spans="1:18" s="6" customFormat="1" ht="7.5" customHeight="1">
      <c r="A11" s="18"/>
      <c r="B11" s="44"/>
      <c r="C11" s="77" t="s">
        <v>42</v>
      </c>
      <c r="D11" s="27"/>
      <c r="E11" s="23"/>
      <c r="F11" s="28"/>
      <c r="G11" s="22"/>
      <c r="H11" s="22"/>
      <c r="I11" s="22"/>
      <c r="J11" s="22"/>
      <c r="K11" s="22"/>
      <c r="L11" s="22"/>
      <c r="M11" s="22"/>
      <c r="N11" s="22"/>
      <c r="O11" s="28"/>
      <c r="P11" s="24"/>
      <c r="Q11" s="29"/>
      <c r="R11" s="78" t="s">
        <v>10</v>
      </c>
    </row>
    <row r="12" spans="1:18" s="6" customFormat="1" ht="7.5" customHeight="1">
      <c r="A12" s="18"/>
      <c r="B12" s="44"/>
      <c r="C12" s="68"/>
      <c r="D12" s="42"/>
      <c r="E12" s="27"/>
      <c r="F12" s="28"/>
      <c r="G12" s="22"/>
      <c r="H12" s="22"/>
      <c r="I12" s="22"/>
      <c r="J12" s="22"/>
      <c r="K12" s="22"/>
      <c r="L12" s="22"/>
      <c r="M12" s="22"/>
      <c r="N12" s="22"/>
      <c r="O12" s="28"/>
      <c r="P12" s="29"/>
      <c r="Q12" s="26"/>
      <c r="R12" s="72"/>
    </row>
    <row r="13" spans="1:18" s="6" customFormat="1" ht="7.5" customHeight="1">
      <c r="A13" s="18"/>
      <c r="B13" s="44"/>
      <c r="C13" s="84" t="s">
        <v>43</v>
      </c>
      <c r="D13" s="20"/>
      <c r="E13" s="27"/>
      <c r="F13" s="20"/>
      <c r="G13" s="21"/>
      <c r="H13" s="21"/>
      <c r="I13" s="21"/>
      <c r="J13" s="21"/>
      <c r="K13" s="21"/>
      <c r="L13" s="21"/>
      <c r="M13" s="21"/>
      <c r="N13" s="21"/>
      <c r="O13" s="20"/>
      <c r="P13" s="29"/>
      <c r="Q13" s="20"/>
      <c r="R13" s="86" t="s">
        <v>11</v>
      </c>
    </row>
    <row r="14" spans="1:18" s="6" customFormat="1" ht="7.5" customHeight="1">
      <c r="A14" s="18"/>
      <c r="B14" s="44"/>
      <c r="C14" s="69"/>
      <c r="D14" s="20"/>
      <c r="E14" s="27"/>
      <c r="F14" s="19"/>
      <c r="G14" s="21"/>
      <c r="H14" s="21"/>
      <c r="I14" s="21"/>
      <c r="J14" s="21"/>
      <c r="K14" s="21"/>
      <c r="L14" s="21"/>
      <c r="M14" s="21"/>
      <c r="N14" s="21"/>
      <c r="O14" s="19"/>
      <c r="P14" s="29"/>
      <c r="Q14" s="20"/>
      <c r="R14" s="73"/>
    </row>
    <row r="15" spans="1:18" s="6" customFormat="1" ht="7.5" customHeight="1">
      <c r="A15" s="18"/>
      <c r="B15" s="44"/>
      <c r="C15" s="77" t="s">
        <v>44</v>
      </c>
      <c r="D15" s="20"/>
      <c r="E15" s="27"/>
      <c r="F15" s="23"/>
      <c r="G15" s="21"/>
      <c r="H15" s="21"/>
      <c r="I15" s="21"/>
      <c r="J15" s="21"/>
      <c r="K15" s="21"/>
      <c r="L15" s="21"/>
      <c r="M15" s="21"/>
      <c r="N15" s="21"/>
      <c r="O15" s="24"/>
      <c r="P15" s="29"/>
      <c r="Q15" s="20"/>
      <c r="R15" s="78" t="s">
        <v>12</v>
      </c>
    </row>
    <row r="16" spans="1:18" s="6" customFormat="1" ht="7.5" customHeight="1">
      <c r="A16" s="18"/>
      <c r="B16" s="44"/>
      <c r="C16" s="80"/>
      <c r="D16" s="19"/>
      <c r="E16" s="27"/>
      <c r="F16" s="27"/>
      <c r="G16" s="21"/>
      <c r="H16" s="21"/>
      <c r="I16" s="21"/>
      <c r="J16" s="21"/>
      <c r="K16" s="21"/>
      <c r="L16" s="21"/>
      <c r="M16" s="21"/>
      <c r="N16" s="21"/>
      <c r="O16" s="29"/>
      <c r="P16" s="29"/>
      <c r="Q16" s="19"/>
      <c r="R16" s="72"/>
    </row>
    <row r="17" spans="1:18" s="6" customFormat="1" ht="7.5" customHeight="1">
      <c r="A17" s="18"/>
      <c r="B17" s="44"/>
      <c r="C17" s="84" t="s">
        <v>45</v>
      </c>
      <c r="D17" s="23"/>
      <c r="E17" s="27"/>
      <c r="F17" s="27"/>
      <c r="G17" s="21"/>
      <c r="H17" s="21"/>
      <c r="I17" s="21"/>
      <c r="J17" s="21"/>
      <c r="K17" s="21"/>
      <c r="L17" s="21"/>
      <c r="M17" s="21"/>
      <c r="N17" s="21"/>
      <c r="O17" s="29"/>
      <c r="P17" s="29"/>
      <c r="Q17" s="24"/>
      <c r="R17" s="86" t="s">
        <v>13</v>
      </c>
    </row>
    <row r="18" spans="1:18" s="6" customFormat="1" ht="7.5" customHeight="1">
      <c r="A18" s="18"/>
      <c r="B18" s="44"/>
      <c r="C18" s="81"/>
      <c r="D18" s="27"/>
      <c r="E18" s="42"/>
      <c r="F18" s="27"/>
      <c r="G18" s="21"/>
      <c r="H18" s="21"/>
      <c r="I18" s="21"/>
      <c r="J18" s="90"/>
      <c r="K18" s="90"/>
      <c r="L18" s="21"/>
      <c r="M18" s="21"/>
      <c r="N18" s="21"/>
      <c r="O18" s="29"/>
      <c r="P18" s="26"/>
      <c r="Q18" s="29"/>
      <c r="R18" s="73"/>
    </row>
    <row r="19" spans="1:18" s="6" customFormat="1" ht="7.5" customHeight="1">
      <c r="A19" s="18"/>
      <c r="B19" s="44"/>
      <c r="C19" s="77" t="s">
        <v>46</v>
      </c>
      <c r="D19" s="27"/>
      <c r="E19" s="20"/>
      <c r="F19" s="27"/>
      <c r="G19" s="21"/>
      <c r="H19" s="21"/>
      <c r="I19" s="21"/>
      <c r="J19" s="90"/>
      <c r="K19" s="90"/>
      <c r="L19" s="21"/>
      <c r="M19" s="21"/>
      <c r="N19" s="21"/>
      <c r="O19" s="29"/>
      <c r="P19" s="20"/>
      <c r="Q19" s="29"/>
      <c r="R19" s="78" t="s">
        <v>14</v>
      </c>
    </row>
    <row r="20" spans="1:18" s="6" customFormat="1" ht="7.5" customHeight="1">
      <c r="A20" s="18"/>
      <c r="B20" s="44"/>
      <c r="C20" s="80"/>
      <c r="D20" s="42"/>
      <c r="E20" s="20"/>
      <c r="F20" s="27"/>
      <c r="G20" s="21"/>
      <c r="H20" s="21"/>
      <c r="I20" s="21"/>
      <c r="J20" s="90"/>
      <c r="K20" s="90"/>
      <c r="L20" s="21"/>
      <c r="M20" s="21"/>
      <c r="N20" s="21"/>
      <c r="O20" s="29"/>
      <c r="P20" s="20"/>
      <c r="Q20" s="26"/>
      <c r="R20" s="72"/>
    </row>
    <row r="21" spans="1:18" s="6" customFormat="1" ht="7.5" customHeight="1">
      <c r="A21" s="18"/>
      <c r="B21" s="44"/>
      <c r="C21" s="84" t="s">
        <v>47</v>
      </c>
      <c r="D21" s="20"/>
      <c r="E21" s="90"/>
      <c r="F21" s="91"/>
      <c r="G21" s="30"/>
      <c r="H21" s="21"/>
      <c r="I21" s="21"/>
      <c r="J21" s="90"/>
      <c r="K21" s="90"/>
      <c r="L21" s="21"/>
      <c r="M21" s="21"/>
      <c r="N21" s="21"/>
      <c r="O21" s="93"/>
      <c r="P21" s="90"/>
      <c r="Q21" s="20"/>
      <c r="R21" s="86" t="s">
        <v>15</v>
      </c>
    </row>
    <row r="22" spans="1:18" s="6" customFormat="1" ht="7.5" customHeight="1">
      <c r="A22" s="18"/>
      <c r="B22" s="44"/>
      <c r="C22" s="81"/>
      <c r="D22" s="20"/>
      <c r="E22" s="90"/>
      <c r="F22" s="91"/>
      <c r="G22" s="89"/>
      <c r="H22" s="89"/>
      <c r="I22" s="21"/>
      <c r="J22" s="21"/>
      <c r="K22" s="21"/>
      <c r="L22" s="21"/>
      <c r="M22" s="89"/>
      <c r="N22" s="89"/>
      <c r="O22" s="93"/>
      <c r="P22" s="90"/>
      <c r="Q22" s="20"/>
      <c r="R22" s="73"/>
    </row>
    <row r="23" spans="1:18" s="6" customFormat="1" ht="7.5" customHeight="1">
      <c r="A23" s="18"/>
      <c r="B23" s="44"/>
      <c r="C23" s="77" t="s">
        <v>48</v>
      </c>
      <c r="D23" s="20"/>
      <c r="E23" s="90"/>
      <c r="F23" s="91"/>
      <c r="G23" s="31"/>
      <c r="H23" s="32"/>
      <c r="I23" s="20"/>
      <c r="J23" s="20"/>
      <c r="K23" s="20"/>
      <c r="L23" s="20"/>
      <c r="M23" s="33"/>
      <c r="N23" s="34"/>
      <c r="O23" s="93"/>
      <c r="P23" s="90"/>
      <c r="Q23" s="20"/>
      <c r="R23" s="78" t="s">
        <v>16</v>
      </c>
    </row>
    <row r="24" spans="1:18" s="6" customFormat="1" ht="7.5" customHeight="1">
      <c r="A24" s="18"/>
      <c r="B24" s="44"/>
      <c r="C24" s="80"/>
      <c r="D24" s="19"/>
      <c r="E24" s="90"/>
      <c r="F24" s="91"/>
      <c r="G24" s="21"/>
      <c r="H24" s="35"/>
      <c r="I24" s="20"/>
      <c r="J24" s="20"/>
      <c r="K24" s="20"/>
      <c r="L24" s="20"/>
      <c r="M24" s="36"/>
      <c r="N24" s="21"/>
      <c r="O24" s="93"/>
      <c r="P24" s="90"/>
      <c r="Q24" s="19"/>
      <c r="R24" s="72"/>
    </row>
    <row r="25" spans="1:18" s="6" customFormat="1" ht="7.5" customHeight="1">
      <c r="A25" s="18"/>
      <c r="B25" s="44"/>
      <c r="C25" s="84" t="s">
        <v>49</v>
      </c>
      <c r="D25" s="23"/>
      <c r="E25" s="20"/>
      <c r="F25" s="27"/>
      <c r="G25" s="21"/>
      <c r="H25" s="35"/>
      <c r="I25" s="20"/>
      <c r="J25" s="20"/>
      <c r="K25" s="20"/>
      <c r="L25" s="20"/>
      <c r="M25" s="36"/>
      <c r="N25" s="21"/>
      <c r="O25" s="29"/>
      <c r="P25" s="20"/>
      <c r="Q25" s="24"/>
      <c r="R25" s="86" t="s">
        <v>17</v>
      </c>
    </row>
    <row r="26" spans="1:18" s="6" customFormat="1" ht="7.5" customHeight="1">
      <c r="A26" s="18"/>
      <c r="B26" s="44"/>
      <c r="C26" s="81"/>
      <c r="D26" s="27"/>
      <c r="E26" s="19"/>
      <c r="F26" s="27"/>
      <c r="G26" s="21"/>
      <c r="H26" s="35"/>
      <c r="I26" s="20"/>
      <c r="J26" s="20"/>
      <c r="K26" s="20"/>
      <c r="L26" s="20"/>
      <c r="M26" s="36"/>
      <c r="N26" s="21"/>
      <c r="O26" s="29"/>
      <c r="P26" s="19"/>
      <c r="Q26" s="29"/>
      <c r="R26" s="73"/>
    </row>
    <row r="27" spans="1:18" s="6" customFormat="1" ht="7.5" customHeight="1">
      <c r="A27" s="18"/>
      <c r="B27" s="44"/>
      <c r="C27" s="77" t="s">
        <v>50</v>
      </c>
      <c r="D27" s="27"/>
      <c r="E27" s="23"/>
      <c r="F27" s="27"/>
      <c r="G27" s="21"/>
      <c r="H27" s="35"/>
      <c r="I27" s="20"/>
      <c r="J27" s="20"/>
      <c r="K27" s="20"/>
      <c r="L27" s="20"/>
      <c r="M27" s="36"/>
      <c r="N27" s="21"/>
      <c r="O27" s="29"/>
      <c r="P27" s="24"/>
      <c r="Q27" s="29"/>
      <c r="R27" s="78" t="s">
        <v>18</v>
      </c>
    </row>
    <row r="28" spans="1:18" s="6" customFormat="1" ht="7.5" customHeight="1">
      <c r="A28" s="18"/>
      <c r="B28" s="44"/>
      <c r="C28" s="80"/>
      <c r="D28" s="42"/>
      <c r="E28" s="27"/>
      <c r="F28" s="27"/>
      <c r="G28" s="21"/>
      <c r="H28" s="35"/>
      <c r="I28" s="20"/>
      <c r="J28" s="20"/>
      <c r="K28" s="20"/>
      <c r="L28" s="20"/>
      <c r="M28" s="36"/>
      <c r="N28" s="21"/>
      <c r="O28" s="29"/>
      <c r="P28" s="29"/>
      <c r="Q28" s="26"/>
      <c r="R28" s="72"/>
    </row>
    <row r="29" spans="1:18" s="6" customFormat="1" ht="7.5" customHeight="1">
      <c r="A29" s="18"/>
      <c r="B29" s="44"/>
      <c r="C29" s="84" t="s">
        <v>51</v>
      </c>
      <c r="D29" s="20"/>
      <c r="E29" s="27"/>
      <c r="F29" s="27"/>
      <c r="G29" s="21"/>
      <c r="H29" s="35"/>
      <c r="I29" s="104"/>
      <c r="J29" s="102"/>
      <c r="K29" s="20"/>
      <c r="L29" s="20"/>
      <c r="M29" s="36"/>
      <c r="N29" s="21"/>
      <c r="O29" s="29"/>
      <c r="P29" s="29"/>
      <c r="Q29" s="20"/>
      <c r="R29" s="86" t="s">
        <v>19</v>
      </c>
    </row>
    <row r="30" spans="1:18" s="6" customFormat="1" ht="7.5" customHeight="1">
      <c r="A30" s="18"/>
      <c r="B30" s="44"/>
      <c r="C30" s="81"/>
      <c r="D30" s="20"/>
      <c r="E30" s="27"/>
      <c r="F30" s="25"/>
      <c r="G30" s="21"/>
      <c r="H30" s="35"/>
      <c r="I30" s="20"/>
      <c r="J30" s="20"/>
      <c r="K30" s="20"/>
      <c r="L30" s="20"/>
      <c r="M30" s="36"/>
      <c r="N30" s="21"/>
      <c r="O30" s="26"/>
      <c r="P30" s="29"/>
      <c r="Q30" s="20"/>
      <c r="R30" s="73"/>
    </row>
    <row r="31" spans="1:18" s="6" customFormat="1" ht="7.5" customHeight="1">
      <c r="A31" s="18"/>
      <c r="B31" s="44"/>
      <c r="C31" s="77" t="s">
        <v>52</v>
      </c>
      <c r="D31" s="20"/>
      <c r="E31" s="27"/>
      <c r="F31" s="20"/>
      <c r="G31" s="21"/>
      <c r="H31" s="35"/>
      <c r="I31" s="20"/>
      <c r="J31" s="20"/>
      <c r="K31" s="20"/>
      <c r="L31" s="20"/>
      <c r="M31" s="36"/>
      <c r="N31" s="21"/>
      <c r="O31" s="20"/>
      <c r="P31" s="29"/>
      <c r="Q31" s="20"/>
      <c r="R31" s="78" t="s">
        <v>20</v>
      </c>
    </row>
    <row r="32" spans="1:18" s="6" customFormat="1" ht="7.5" customHeight="1">
      <c r="A32" s="18"/>
      <c r="B32" s="44"/>
      <c r="C32" s="80"/>
      <c r="D32" s="19"/>
      <c r="E32" s="27"/>
      <c r="F32" s="20"/>
      <c r="G32" s="21"/>
      <c r="H32" s="35"/>
      <c r="I32" s="20"/>
      <c r="J32" s="20"/>
      <c r="K32" s="20"/>
      <c r="L32" s="20"/>
      <c r="M32" s="36"/>
      <c r="N32" s="21"/>
      <c r="O32" s="20"/>
      <c r="P32" s="29"/>
      <c r="Q32" s="19"/>
      <c r="R32" s="72"/>
    </row>
    <row r="33" spans="1:18" s="6" customFormat="1" ht="7.5" customHeight="1">
      <c r="A33" s="18"/>
      <c r="B33" s="44"/>
      <c r="C33" s="84" t="s">
        <v>53</v>
      </c>
      <c r="D33" s="23"/>
      <c r="E33" s="27"/>
      <c r="F33" s="20"/>
      <c r="G33" s="21"/>
      <c r="H33" s="35"/>
      <c r="I33" s="20"/>
      <c r="J33" s="20"/>
      <c r="K33" s="20"/>
      <c r="L33" s="20"/>
      <c r="M33" s="36"/>
      <c r="N33" s="21"/>
      <c r="O33" s="20"/>
      <c r="P33" s="29"/>
      <c r="Q33" s="24"/>
      <c r="R33" s="86" t="s">
        <v>21</v>
      </c>
    </row>
    <row r="34" spans="1:18" s="6" customFormat="1" ht="7.5" customHeight="1">
      <c r="A34" s="18"/>
      <c r="B34" s="44"/>
      <c r="C34" s="81"/>
      <c r="D34" s="27"/>
      <c r="E34" s="42"/>
      <c r="F34" s="20"/>
      <c r="G34" s="21"/>
      <c r="H34" s="35"/>
      <c r="I34" s="20"/>
      <c r="J34" s="20"/>
      <c r="K34" s="20"/>
      <c r="L34" s="20"/>
      <c r="M34" s="36"/>
      <c r="N34" s="21"/>
      <c r="O34" s="20"/>
      <c r="P34" s="26"/>
      <c r="Q34" s="29"/>
      <c r="R34" s="73"/>
    </row>
    <row r="35" spans="1:18" s="6" customFormat="1" ht="7.5" customHeight="1">
      <c r="A35" s="18"/>
      <c r="B35" s="44"/>
      <c r="C35" s="77" t="s">
        <v>54</v>
      </c>
      <c r="D35" s="27"/>
      <c r="E35" s="21"/>
      <c r="F35" s="21"/>
      <c r="G35" s="21"/>
      <c r="H35" s="35"/>
      <c r="I35" s="21"/>
      <c r="J35" s="21"/>
      <c r="K35" s="21"/>
      <c r="L35" s="21"/>
      <c r="M35" s="36"/>
      <c r="N35" s="21"/>
      <c r="O35" s="21"/>
      <c r="P35" s="21"/>
      <c r="Q35" s="29"/>
      <c r="R35" s="78" t="s">
        <v>22</v>
      </c>
    </row>
    <row r="36" spans="1:18" s="6" customFormat="1" ht="7.5" customHeight="1">
      <c r="A36" s="18"/>
      <c r="B36" s="44"/>
      <c r="C36" s="80"/>
      <c r="D36" s="42"/>
      <c r="E36" s="21"/>
      <c r="F36" s="90"/>
      <c r="G36" s="90"/>
      <c r="H36" s="91"/>
      <c r="I36" s="21"/>
      <c r="J36" s="94" t="s">
        <v>75</v>
      </c>
      <c r="K36" s="95"/>
      <c r="L36" s="21"/>
      <c r="M36" s="93"/>
      <c r="N36" s="90"/>
      <c r="O36" s="90"/>
      <c r="P36" s="21"/>
      <c r="Q36" s="26"/>
      <c r="R36" s="72"/>
    </row>
    <row r="37" spans="1:18" s="6" customFormat="1" ht="7.5" customHeight="1">
      <c r="A37" s="18"/>
      <c r="B37" s="44"/>
      <c r="C37" s="84" t="s">
        <v>55</v>
      </c>
      <c r="D37" s="20"/>
      <c r="E37" s="21"/>
      <c r="F37" s="90"/>
      <c r="G37" s="90"/>
      <c r="H37" s="91"/>
      <c r="I37" s="21"/>
      <c r="J37" s="96"/>
      <c r="K37" s="97"/>
      <c r="L37" s="21"/>
      <c r="M37" s="93"/>
      <c r="N37" s="90"/>
      <c r="O37" s="90"/>
      <c r="P37" s="21"/>
      <c r="Q37" s="20"/>
      <c r="R37" s="86" t="s">
        <v>23</v>
      </c>
    </row>
    <row r="38" spans="1:18" s="6" customFormat="1" ht="7.5" customHeight="1">
      <c r="A38" s="18"/>
      <c r="B38" s="44"/>
      <c r="C38" s="81"/>
      <c r="D38" s="20"/>
      <c r="E38" s="21"/>
      <c r="F38" s="90"/>
      <c r="G38" s="90"/>
      <c r="H38" s="91"/>
      <c r="I38" s="21"/>
      <c r="J38" s="96"/>
      <c r="K38" s="97"/>
      <c r="L38" s="21"/>
      <c r="M38" s="93"/>
      <c r="N38" s="90"/>
      <c r="O38" s="90"/>
      <c r="P38" s="21"/>
      <c r="Q38" s="20"/>
      <c r="R38" s="73"/>
    </row>
    <row r="39" spans="1:18" s="6" customFormat="1" ht="7.5" customHeight="1">
      <c r="A39" s="18"/>
      <c r="B39" s="44"/>
      <c r="C39" s="77" t="s">
        <v>56</v>
      </c>
      <c r="D39" s="20"/>
      <c r="E39" s="21"/>
      <c r="F39" s="90"/>
      <c r="G39" s="90"/>
      <c r="H39" s="91"/>
      <c r="I39" s="21"/>
      <c r="J39" s="98"/>
      <c r="K39" s="99"/>
      <c r="L39" s="21"/>
      <c r="M39" s="93"/>
      <c r="N39" s="90"/>
      <c r="O39" s="90"/>
      <c r="P39" s="21"/>
      <c r="Q39" s="20"/>
      <c r="R39" s="78" t="s">
        <v>24</v>
      </c>
    </row>
    <row r="40" spans="1:18" s="6" customFormat="1" ht="7.5" customHeight="1">
      <c r="A40" s="18"/>
      <c r="B40" s="44"/>
      <c r="C40" s="80"/>
      <c r="D40" s="19"/>
      <c r="E40" s="21"/>
      <c r="F40" s="90"/>
      <c r="G40" s="90"/>
      <c r="H40" s="91"/>
      <c r="I40" s="21"/>
      <c r="J40" s="98"/>
      <c r="K40" s="99"/>
      <c r="L40" s="21"/>
      <c r="M40" s="93"/>
      <c r="N40" s="90"/>
      <c r="O40" s="90"/>
      <c r="P40" s="21"/>
      <c r="Q40" s="19"/>
      <c r="R40" s="72"/>
    </row>
    <row r="41" spans="1:18" s="6" customFormat="1" ht="7.5" customHeight="1">
      <c r="A41" s="18"/>
      <c r="B41" s="44"/>
      <c r="C41" s="84" t="s">
        <v>57</v>
      </c>
      <c r="D41" s="23"/>
      <c r="E41" s="21"/>
      <c r="F41" s="90"/>
      <c r="G41" s="90"/>
      <c r="H41" s="91"/>
      <c r="I41" s="21"/>
      <c r="J41" s="100"/>
      <c r="K41" s="101"/>
      <c r="L41" s="21"/>
      <c r="M41" s="93"/>
      <c r="N41" s="90"/>
      <c r="O41" s="90"/>
      <c r="P41" s="21"/>
      <c r="Q41" s="24"/>
      <c r="R41" s="86" t="s">
        <v>25</v>
      </c>
    </row>
    <row r="42" spans="1:18" s="6" customFormat="1" ht="7.5" customHeight="1">
      <c r="A42" s="18"/>
      <c r="B42" s="44"/>
      <c r="C42" s="81"/>
      <c r="D42" s="27"/>
      <c r="E42" s="19"/>
      <c r="F42" s="20"/>
      <c r="G42" s="21"/>
      <c r="H42" s="35"/>
      <c r="I42" s="21"/>
      <c r="J42" s="37"/>
      <c r="K42" s="37"/>
      <c r="L42" s="21"/>
      <c r="M42" s="36"/>
      <c r="N42" s="21"/>
      <c r="O42" s="20"/>
      <c r="P42" s="19"/>
      <c r="Q42" s="29"/>
      <c r="R42" s="73"/>
    </row>
    <row r="43" spans="1:18" s="6" customFormat="1" ht="7.5" customHeight="1">
      <c r="A43" s="18"/>
      <c r="B43" s="44"/>
      <c r="C43" s="77" t="s">
        <v>58</v>
      </c>
      <c r="D43" s="27"/>
      <c r="E43" s="23"/>
      <c r="F43" s="20"/>
      <c r="G43" s="21"/>
      <c r="H43" s="35"/>
      <c r="I43" s="21"/>
      <c r="J43" s="37"/>
      <c r="K43" s="37"/>
      <c r="L43" s="21"/>
      <c r="M43" s="36"/>
      <c r="N43" s="21"/>
      <c r="O43" s="20"/>
      <c r="P43" s="24"/>
      <c r="Q43" s="29"/>
      <c r="R43" s="78" t="s">
        <v>26</v>
      </c>
    </row>
    <row r="44" spans="1:18" s="6" customFormat="1" ht="7.5" customHeight="1">
      <c r="A44" s="18"/>
      <c r="B44" s="44"/>
      <c r="C44" s="80"/>
      <c r="D44" s="42"/>
      <c r="E44" s="27"/>
      <c r="F44" s="20"/>
      <c r="G44" s="21"/>
      <c r="H44" s="35"/>
      <c r="I44" s="21"/>
      <c r="J44" s="37"/>
      <c r="K44" s="37"/>
      <c r="L44" s="21"/>
      <c r="M44" s="36"/>
      <c r="N44" s="21"/>
      <c r="O44" s="20"/>
      <c r="P44" s="29"/>
      <c r="Q44" s="26"/>
      <c r="R44" s="72"/>
    </row>
    <row r="45" spans="1:18" s="6" customFormat="1" ht="7.5" customHeight="1">
      <c r="A45" s="18"/>
      <c r="B45" s="44"/>
      <c r="C45" s="84" t="s">
        <v>59</v>
      </c>
      <c r="D45" s="20"/>
      <c r="E45" s="27"/>
      <c r="F45" s="20"/>
      <c r="G45" s="21"/>
      <c r="H45" s="35"/>
      <c r="I45" s="21"/>
      <c r="J45" s="37"/>
      <c r="K45" s="37"/>
      <c r="L45" s="21"/>
      <c r="M45" s="36"/>
      <c r="N45" s="21"/>
      <c r="O45" s="20"/>
      <c r="P45" s="29"/>
      <c r="Q45" s="20"/>
      <c r="R45" s="86" t="s">
        <v>27</v>
      </c>
    </row>
    <row r="46" spans="1:18" s="6" customFormat="1" ht="7.5" customHeight="1">
      <c r="A46" s="18"/>
      <c r="B46" s="44"/>
      <c r="C46" s="81"/>
      <c r="D46" s="20"/>
      <c r="E46" s="27"/>
      <c r="F46" s="19"/>
      <c r="G46" s="21"/>
      <c r="H46" s="35"/>
      <c r="I46" s="21"/>
      <c r="J46" s="37"/>
      <c r="K46" s="37"/>
      <c r="L46" s="21"/>
      <c r="M46" s="36"/>
      <c r="N46" s="21"/>
      <c r="O46" s="19"/>
      <c r="P46" s="29"/>
      <c r="Q46" s="20"/>
      <c r="R46" s="73"/>
    </row>
    <row r="47" spans="1:18" s="6" customFormat="1" ht="7.5" customHeight="1">
      <c r="A47" s="18"/>
      <c r="B47" s="44"/>
      <c r="C47" s="77" t="s">
        <v>60</v>
      </c>
      <c r="D47" s="20"/>
      <c r="E47" s="27"/>
      <c r="F47" s="23"/>
      <c r="G47" s="21"/>
      <c r="H47" s="35"/>
      <c r="I47" s="21"/>
      <c r="J47" s="37"/>
      <c r="K47" s="102"/>
      <c r="L47" s="102"/>
      <c r="M47" s="36"/>
      <c r="N47" s="21"/>
      <c r="O47" s="24"/>
      <c r="P47" s="29"/>
      <c r="Q47" s="20"/>
      <c r="R47" s="78" t="s">
        <v>28</v>
      </c>
    </row>
    <row r="48" spans="1:18" s="6" customFormat="1" ht="7.5" customHeight="1">
      <c r="A48" s="18"/>
      <c r="B48" s="44"/>
      <c r="C48" s="80"/>
      <c r="D48" s="19"/>
      <c r="E48" s="27"/>
      <c r="F48" s="27"/>
      <c r="G48" s="21"/>
      <c r="H48" s="35"/>
      <c r="I48" s="21"/>
      <c r="J48" s="37"/>
      <c r="K48" s="38"/>
      <c r="L48" s="21"/>
      <c r="M48" s="36"/>
      <c r="N48" s="21"/>
      <c r="O48" s="29"/>
      <c r="P48" s="29"/>
      <c r="Q48" s="19"/>
      <c r="R48" s="72"/>
    </row>
    <row r="49" spans="1:18" s="6" customFormat="1" ht="7.5" customHeight="1">
      <c r="A49" s="18"/>
      <c r="B49" s="44"/>
      <c r="C49" s="84" t="s">
        <v>61</v>
      </c>
      <c r="D49" s="23"/>
      <c r="E49" s="27"/>
      <c r="F49" s="27"/>
      <c r="G49" s="21"/>
      <c r="H49" s="35"/>
      <c r="I49" s="21"/>
      <c r="J49" s="37"/>
      <c r="K49" s="37"/>
      <c r="L49" s="21"/>
      <c r="M49" s="36"/>
      <c r="N49" s="21"/>
      <c r="O49" s="29"/>
      <c r="P49" s="29"/>
      <c r="Q49" s="24"/>
      <c r="R49" s="86" t="s">
        <v>29</v>
      </c>
    </row>
    <row r="50" spans="1:18" s="6" customFormat="1" ht="7.5" customHeight="1">
      <c r="A50" s="18"/>
      <c r="B50" s="44"/>
      <c r="C50" s="81"/>
      <c r="D50" s="27"/>
      <c r="E50" s="42"/>
      <c r="F50" s="27"/>
      <c r="G50" s="21"/>
      <c r="H50" s="35"/>
      <c r="I50" s="21"/>
      <c r="J50" s="37"/>
      <c r="K50" s="37"/>
      <c r="L50" s="21"/>
      <c r="M50" s="36"/>
      <c r="N50" s="21"/>
      <c r="O50" s="29"/>
      <c r="P50" s="26"/>
      <c r="Q50" s="29"/>
      <c r="R50" s="73"/>
    </row>
    <row r="51" spans="1:18" s="6" customFormat="1" ht="7.5" customHeight="1">
      <c r="A51" s="18"/>
      <c r="B51" s="44"/>
      <c r="C51" s="77" t="s">
        <v>62</v>
      </c>
      <c r="D51" s="27"/>
      <c r="E51" s="20"/>
      <c r="F51" s="27"/>
      <c r="G51" s="21"/>
      <c r="H51" s="35"/>
      <c r="I51" s="21"/>
      <c r="J51" s="37"/>
      <c r="K51" s="37"/>
      <c r="L51" s="21"/>
      <c r="M51" s="36"/>
      <c r="N51" s="21"/>
      <c r="O51" s="29"/>
      <c r="P51" s="20"/>
      <c r="Q51" s="29"/>
      <c r="R51" s="78" t="s">
        <v>30</v>
      </c>
    </row>
    <row r="52" spans="1:18" s="6" customFormat="1" ht="7.5" customHeight="1">
      <c r="A52" s="18"/>
      <c r="B52" s="44"/>
      <c r="C52" s="80"/>
      <c r="D52" s="42"/>
      <c r="E52" s="20"/>
      <c r="F52" s="27"/>
      <c r="G52" s="21"/>
      <c r="H52" s="35"/>
      <c r="I52" s="21"/>
      <c r="J52" s="37"/>
      <c r="K52" s="37"/>
      <c r="L52" s="21"/>
      <c r="M52" s="36"/>
      <c r="N52" s="21"/>
      <c r="O52" s="29"/>
      <c r="P52" s="20"/>
      <c r="Q52" s="26"/>
      <c r="R52" s="72"/>
    </row>
    <row r="53" spans="1:18" s="6" customFormat="1" ht="7.5" customHeight="1">
      <c r="A53" s="18"/>
      <c r="B53" s="44"/>
      <c r="C53" s="84" t="s">
        <v>63</v>
      </c>
      <c r="D53" s="20"/>
      <c r="E53" s="90"/>
      <c r="F53" s="91"/>
      <c r="G53" s="30"/>
      <c r="H53" s="35"/>
      <c r="I53" s="21"/>
      <c r="J53" s="39"/>
      <c r="K53" s="39"/>
      <c r="L53" s="21"/>
      <c r="M53" s="36"/>
      <c r="N53" s="21"/>
      <c r="O53" s="93"/>
      <c r="P53" s="90"/>
      <c r="Q53" s="20"/>
      <c r="R53" s="86" t="s">
        <v>31</v>
      </c>
    </row>
    <row r="54" spans="1:18" s="6" customFormat="1" ht="7.5" customHeight="1">
      <c r="A54" s="18"/>
      <c r="B54" s="44"/>
      <c r="C54" s="81"/>
      <c r="D54" s="20"/>
      <c r="E54" s="90"/>
      <c r="F54" s="91"/>
      <c r="G54" s="102"/>
      <c r="H54" s="103"/>
      <c r="I54" s="21"/>
      <c r="J54" s="39"/>
      <c r="K54" s="39"/>
      <c r="L54" s="21"/>
      <c r="M54" s="104"/>
      <c r="N54" s="102"/>
      <c r="O54" s="93"/>
      <c r="P54" s="90"/>
      <c r="Q54" s="20"/>
      <c r="R54" s="73"/>
    </row>
    <row r="55" spans="1:18" s="6" customFormat="1" ht="7.5" customHeight="1">
      <c r="A55" s="18"/>
      <c r="B55" s="44"/>
      <c r="C55" s="77" t="s">
        <v>64</v>
      </c>
      <c r="D55" s="20"/>
      <c r="E55" s="90"/>
      <c r="F55" s="91"/>
      <c r="G55" s="30"/>
      <c r="H55" s="21"/>
      <c r="I55" s="21"/>
      <c r="J55" s="39"/>
      <c r="K55" s="39"/>
      <c r="L55" s="21"/>
      <c r="M55" s="21"/>
      <c r="N55" s="21"/>
      <c r="O55" s="93"/>
      <c r="P55" s="90"/>
      <c r="Q55" s="20"/>
      <c r="R55" s="78" t="s">
        <v>32</v>
      </c>
    </row>
    <row r="56" spans="1:18" s="6" customFormat="1" ht="7.5" customHeight="1">
      <c r="A56" s="18"/>
      <c r="B56" s="44"/>
      <c r="C56" s="80" t="s">
        <v>72</v>
      </c>
      <c r="D56" s="19"/>
      <c r="E56" s="90"/>
      <c r="F56" s="91"/>
      <c r="G56" s="21"/>
      <c r="H56" s="21"/>
      <c r="I56" s="21"/>
      <c r="J56" s="39"/>
      <c r="K56" s="39"/>
      <c r="L56" s="21"/>
      <c r="M56" s="21"/>
      <c r="N56" s="21"/>
      <c r="O56" s="93"/>
      <c r="P56" s="90"/>
      <c r="Q56" s="19"/>
      <c r="R56" s="72"/>
    </row>
    <row r="57" spans="1:18" s="6" customFormat="1" ht="7.5" customHeight="1">
      <c r="A57" s="18"/>
      <c r="B57" s="44"/>
      <c r="C57" s="84" t="s">
        <v>71</v>
      </c>
      <c r="D57" s="23"/>
      <c r="E57" s="20"/>
      <c r="F57" s="27"/>
      <c r="G57" s="21"/>
      <c r="H57" s="21"/>
      <c r="I57" s="21"/>
      <c r="J57" s="21"/>
      <c r="K57" s="21"/>
      <c r="L57" s="21"/>
      <c r="M57" s="21"/>
      <c r="N57" s="21"/>
      <c r="O57" s="29"/>
      <c r="P57" s="20"/>
      <c r="Q57" s="24"/>
      <c r="R57" s="86" t="s">
        <v>33</v>
      </c>
    </row>
    <row r="58" spans="1:18" s="6" customFormat="1" ht="7.5" customHeight="1">
      <c r="A58" s="18"/>
      <c r="B58" s="44"/>
      <c r="C58" s="81"/>
      <c r="D58" s="27"/>
      <c r="E58" s="43"/>
      <c r="F58" s="27"/>
      <c r="G58" s="21"/>
      <c r="H58" s="21"/>
      <c r="I58" s="21"/>
      <c r="J58" s="21"/>
      <c r="K58" s="21"/>
      <c r="L58" s="21"/>
      <c r="M58" s="21"/>
      <c r="N58" s="21"/>
      <c r="O58" s="29"/>
      <c r="P58" s="19"/>
      <c r="Q58" s="29"/>
      <c r="R58" s="73"/>
    </row>
    <row r="59" spans="1:18" s="6" customFormat="1" ht="7.5" customHeight="1">
      <c r="A59" s="18"/>
      <c r="B59" s="44"/>
      <c r="C59" s="77" t="s">
        <v>65</v>
      </c>
      <c r="D59" s="27"/>
      <c r="E59" s="23"/>
      <c r="F59" s="27"/>
      <c r="G59" s="21"/>
      <c r="H59" s="21"/>
      <c r="I59" s="21"/>
      <c r="J59" s="21"/>
      <c r="K59" s="21"/>
      <c r="L59" s="21"/>
      <c r="M59" s="21"/>
      <c r="N59" s="21"/>
      <c r="O59" s="29"/>
      <c r="P59" s="24"/>
      <c r="Q59" s="29"/>
      <c r="R59" s="78" t="s">
        <v>34</v>
      </c>
    </row>
    <row r="60" spans="1:18" s="6" customFormat="1" ht="7.5" customHeight="1">
      <c r="A60" s="18"/>
      <c r="B60" s="44"/>
      <c r="C60" s="80"/>
      <c r="D60" s="42"/>
      <c r="E60" s="27"/>
      <c r="F60" s="27"/>
      <c r="G60" s="21"/>
      <c r="H60" s="21"/>
      <c r="I60" s="21"/>
      <c r="J60" s="21"/>
      <c r="K60" s="21"/>
      <c r="L60" s="21"/>
      <c r="M60" s="21"/>
      <c r="N60" s="21"/>
      <c r="O60" s="29"/>
      <c r="P60" s="29"/>
      <c r="Q60" s="26"/>
      <c r="R60" s="72"/>
    </row>
    <row r="61" spans="1:18" s="6" customFormat="1" ht="7.5" customHeight="1">
      <c r="A61" s="18"/>
      <c r="B61" s="44"/>
      <c r="C61" s="83" t="s">
        <v>66</v>
      </c>
      <c r="D61" s="20"/>
      <c r="E61" s="27"/>
      <c r="F61" s="27"/>
      <c r="G61" s="21"/>
      <c r="H61" s="21"/>
      <c r="I61" s="21"/>
      <c r="J61" s="21"/>
      <c r="K61" s="21"/>
      <c r="L61" s="21"/>
      <c r="M61" s="21"/>
      <c r="N61" s="21"/>
      <c r="O61" s="29"/>
      <c r="P61" s="29"/>
      <c r="Q61" s="20"/>
      <c r="R61" s="86" t="s">
        <v>35</v>
      </c>
    </row>
    <row r="62" spans="1:18" s="6" customFormat="1" ht="7.5" customHeight="1">
      <c r="A62" s="18"/>
      <c r="B62" s="44"/>
      <c r="C62" s="81"/>
      <c r="D62" s="20"/>
      <c r="E62" s="27"/>
      <c r="F62" s="25"/>
      <c r="G62" s="21"/>
      <c r="H62" s="21"/>
      <c r="I62" s="21"/>
      <c r="J62" s="21"/>
      <c r="K62" s="21"/>
      <c r="L62" s="21"/>
      <c r="M62" s="21"/>
      <c r="N62" s="21"/>
      <c r="O62" s="26"/>
      <c r="P62" s="29"/>
      <c r="Q62" s="20"/>
      <c r="R62" s="73"/>
    </row>
    <row r="63" spans="1:18" s="6" customFormat="1" ht="7.5" customHeight="1">
      <c r="A63" s="18"/>
      <c r="B63" s="44"/>
      <c r="C63" s="77" t="s">
        <v>67</v>
      </c>
      <c r="D63" s="20"/>
      <c r="E63" s="27"/>
      <c r="F63" s="20"/>
      <c r="G63" s="21"/>
      <c r="H63" s="21"/>
      <c r="I63" s="21"/>
      <c r="J63" s="21"/>
      <c r="K63" s="21"/>
      <c r="L63" s="21"/>
      <c r="M63" s="21"/>
      <c r="N63" s="21"/>
      <c r="O63" s="20"/>
      <c r="P63" s="29"/>
      <c r="Q63" s="20"/>
      <c r="R63" s="78" t="s">
        <v>36</v>
      </c>
    </row>
    <row r="64" spans="1:18" s="6" customFormat="1" ht="7.5" customHeight="1">
      <c r="A64" s="18"/>
      <c r="B64" s="44"/>
      <c r="C64" s="80"/>
      <c r="D64" s="19"/>
      <c r="E64" s="27"/>
      <c r="F64" s="20"/>
      <c r="G64" s="21"/>
      <c r="H64" s="21"/>
      <c r="I64" s="21"/>
      <c r="J64" s="21"/>
      <c r="K64" s="21"/>
      <c r="L64" s="21"/>
      <c r="M64" s="21"/>
      <c r="N64" s="21"/>
      <c r="O64" s="20"/>
      <c r="P64" s="29"/>
      <c r="Q64" s="19"/>
      <c r="R64" s="72"/>
    </row>
    <row r="65" spans="1:18" s="6" customFormat="1" ht="7.5" customHeight="1">
      <c r="A65" s="18"/>
      <c r="B65" s="44"/>
      <c r="C65" s="84" t="s">
        <v>68</v>
      </c>
      <c r="D65" s="23"/>
      <c r="E65" s="27"/>
      <c r="F65" s="20"/>
      <c r="G65" s="21"/>
      <c r="H65" s="21"/>
      <c r="I65" s="21"/>
      <c r="J65" s="21"/>
      <c r="K65" s="21"/>
      <c r="L65" s="21"/>
      <c r="M65" s="21"/>
      <c r="N65" s="21"/>
      <c r="O65" s="20"/>
      <c r="P65" s="29"/>
      <c r="Q65" s="24"/>
      <c r="R65" s="86" t="s">
        <v>37</v>
      </c>
    </row>
    <row r="66" spans="1:18" s="6" customFormat="1" ht="7.5" customHeight="1">
      <c r="A66" s="18"/>
      <c r="B66" s="44"/>
      <c r="C66" s="81"/>
      <c r="D66" s="27"/>
      <c r="E66" s="42"/>
      <c r="F66" s="20"/>
      <c r="G66" s="21"/>
      <c r="H66" s="21"/>
      <c r="I66" s="21"/>
      <c r="J66" s="21"/>
      <c r="K66" s="21"/>
      <c r="L66" s="21"/>
      <c r="M66" s="21"/>
      <c r="N66" s="21"/>
      <c r="O66" s="20"/>
      <c r="P66" s="26"/>
      <c r="Q66" s="29"/>
      <c r="R66" s="73"/>
    </row>
    <row r="67" spans="1:18" s="6" customFormat="1" ht="7.5" customHeight="1">
      <c r="A67" s="18"/>
      <c r="B67" s="44"/>
      <c r="C67" s="82" t="s">
        <v>69</v>
      </c>
      <c r="D67" s="2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9"/>
      <c r="R67" s="79" t="s">
        <v>38</v>
      </c>
    </row>
    <row r="68" spans="1:18" s="6" customFormat="1" ht="7.5" customHeight="1">
      <c r="A68" s="18"/>
      <c r="B68" s="44"/>
      <c r="C68" s="80"/>
      <c r="D68" s="4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6"/>
      <c r="R68" s="72"/>
    </row>
    <row r="69" spans="1:18" s="6" customFormat="1" ht="7.5" customHeight="1">
      <c r="A69" s="18"/>
      <c r="B69" s="44"/>
      <c r="C69" s="84" t="s">
        <v>70</v>
      </c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0"/>
      <c r="R69" s="86" t="s">
        <v>39</v>
      </c>
    </row>
    <row r="70" spans="2:18" ht="7.5" customHeight="1">
      <c r="B70" s="40"/>
      <c r="C70" s="7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75"/>
    </row>
    <row r="71" ht="13.5">
      <c r="R71" s="74"/>
    </row>
  </sheetData>
  <mergeCells count="19">
    <mergeCell ref="M36:O41"/>
    <mergeCell ref="F36:H41"/>
    <mergeCell ref="O53:P56"/>
    <mergeCell ref="J36:K38"/>
    <mergeCell ref="J39:K41"/>
    <mergeCell ref="E53:F56"/>
    <mergeCell ref="O3:P3"/>
    <mergeCell ref="G54:H54"/>
    <mergeCell ref="M54:N54"/>
    <mergeCell ref="M22:N22"/>
    <mergeCell ref="K47:L47"/>
    <mergeCell ref="I29:J29"/>
    <mergeCell ref="J3:K3"/>
    <mergeCell ref="E3:F3"/>
    <mergeCell ref="G22:H22"/>
    <mergeCell ref="E21:F24"/>
    <mergeCell ref="B2:R2"/>
    <mergeCell ref="O21:P24"/>
    <mergeCell ref="J18:K21"/>
  </mergeCells>
  <printOptions horizontalCentered="1" verticalCentered="1"/>
  <pageMargins left="0.35" right="0.35" top="0.35" bottom="0.35" header="0.6" footer="0.6"/>
  <pageSetup fitToHeight="1" fitToWidth="1" horizontalDpi="600" verticalDpi="600" orientation="landscape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63"/>
      <c r="C2" s="63"/>
      <c r="D2" s="63"/>
      <c r="E2" s="114" t="s">
        <v>78</v>
      </c>
      <c r="F2" s="114"/>
      <c r="G2" s="114" t="s">
        <v>79</v>
      </c>
      <c r="H2" s="114"/>
      <c r="I2" s="114" t="s">
        <v>80</v>
      </c>
      <c r="J2" s="114"/>
      <c r="K2" s="114" t="s">
        <v>81</v>
      </c>
      <c r="L2" s="114"/>
      <c r="M2" s="114" t="s">
        <v>82</v>
      </c>
      <c r="N2" s="114"/>
    </row>
    <row r="3" spans="2:14" ht="18" customHeight="1" thickBot="1">
      <c r="B3" s="64" t="s">
        <v>77</v>
      </c>
      <c r="C3" s="64" t="s">
        <v>83</v>
      </c>
      <c r="D3" s="64" t="s">
        <v>84</v>
      </c>
      <c r="E3" s="65" t="s">
        <v>85</v>
      </c>
      <c r="F3" s="65" t="s">
        <v>86</v>
      </c>
      <c r="G3" s="66" t="s">
        <v>85</v>
      </c>
      <c r="H3" s="65" t="s">
        <v>86</v>
      </c>
      <c r="I3" s="66" t="s">
        <v>85</v>
      </c>
      <c r="J3" s="65" t="s">
        <v>86</v>
      </c>
      <c r="K3" s="66" t="s">
        <v>85</v>
      </c>
      <c r="L3" s="65" t="s">
        <v>86</v>
      </c>
      <c r="M3" s="66" t="s">
        <v>85</v>
      </c>
      <c r="N3" s="67" t="s">
        <v>86</v>
      </c>
    </row>
    <row r="4" spans="2:14" ht="15.75" customHeight="1">
      <c r="B4" s="111" t="s">
        <v>1</v>
      </c>
      <c r="C4" s="50" t="str">
        <f>CONCATENATE(Bracket!C7," vs. ",Bracket!C9)</f>
        <v>Han Solo vs. Indiana Jones</v>
      </c>
      <c r="D4" s="50" t="str">
        <f>IF(Bracket!D8&lt;&gt;"",Bracket!D8,"— Undecided —")</f>
        <v>— Undecided —</v>
      </c>
      <c r="E4" s="51" t="s">
        <v>76</v>
      </c>
      <c r="F4" s="50">
        <f>IF(Bracket!D8=E4,1,0)</f>
        <v>0</v>
      </c>
      <c r="G4" s="51" t="s">
        <v>76</v>
      </c>
      <c r="H4" s="50">
        <f>IF(Bracket!D8=G4,1,0)</f>
        <v>0</v>
      </c>
      <c r="I4" s="51" t="s">
        <v>76</v>
      </c>
      <c r="J4" s="50">
        <f>IF(Bracket!D8=I4,1,0)</f>
        <v>0</v>
      </c>
      <c r="K4" s="51" t="s">
        <v>76</v>
      </c>
      <c r="L4" s="50">
        <f>IF(Bracket!D8=K4,1,0)</f>
        <v>0</v>
      </c>
      <c r="M4" s="51" t="s">
        <v>76</v>
      </c>
      <c r="N4" s="50">
        <f>IF(Bracket!D8=M4,1,0)</f>
        <v>0</v>
      </c>
    </row>
    <row r="5" spans="2:14" ht="15.75" customHeight="1">
      <c r="B5" s="112"/>
      <c r="C5" s="50" t="str">
        <f>CONCATENATE(Bracket!C11," vs. ",Bracket!C13)</f>
        <v>Starbuck vs. Bugs Bunny</v>
      </c>
      <c r="D5" s="50" t="str">
        <f>IF(Bracket!D12&lt;&gt;"",Bracket!D12,"— Undecided —")</f>
        <v>— Undecided —</v>
      </c>
      <c r="E5" s="51" t="s">
        <v>76</v>
      </c>
      <c r="F5" s="50">
        <f>IF(Bracket!D12=E5,1,0)</f>
        <v>0</v>
      </c>
      <c r="G5" s="51" t="s">
        <v>76</v>
      </c>
      <c r="H5" s="50">
        <f>IF(Bracket!D12=G5,1,0)</f>
        <v>0</v>
      </c>
      <c r="I5" s="51" t="s">
        <v>76</v>
      </c>
      <c r="J5" s="50">
        <f>IF(Bracket!D12=I5,1,0)</f>
        <v>0</v>
      </c>
      <c r="K5" s="51" t="s">
        <v>76</v>
      </c>
      <c r="L5" s="50">
        <f>IF(Bracket!D12=K5,1,0)</f>
        <v>0</v>
      </c>
      <c r="M5" s="51" t="s">
        <v>76</v>
      </c>
      <c r="N5" s="50">
        <f>IF(Bracket!D12=M5,1,0)</f>
        <v>0</v>
      </c>
    </row>
    <row r="6" spans="2:14" ht="15.75" customHeight="1">
      <c r="B6" s="112"/>
      <c r="C6" s="50" t="str">
        <f>CONCATENATE(Bracket!C15," vs. ",Bracket!C17)</f>
        <v>Neo vs. Frodo Baggins</v>
      </c>
      <c r="D6" s="50" t="str">
        <f>IF(Bracket!D16&lt;&gt;"",Bracket!D16,"— Undecided —")</f>
        <v>— Undecided —</v>
      </c>
      <c r="E6" s="51" t="s">
        <v>76</v>
      </c>
      <c r="F6" s="50">
        <f>IF(Bracket!D16=E6,1,0)</f>
        <v>0</v>
      </c>
      <c r="G6" s="51" t="s">
        <v>76</v>
      </c>
      <c r="H6" s="50">
        <f>IF(Bracket!D16=G6,1,0)</f>
        <v>0</v>
      </c>
      <c r="I6" s="51" t="s">
        <v>76</v>
      </c>
      <c r="J6" s="50">
        <f>IF(Bracket!D16=I6,1,0)</f>
        <v>0</v>
      </c>
      <c r="K6" s="51" t="s">
        <v>76</v>
      </c>
      <c r="L6" s="50">
        <f>IF(Bracket!D16=K6,1,0)</f>
        <v>0</v>
      </c>
      <c r="M6" s="51" t="s">
        <v>76</v>
      </c>
      <c r="N6" s="50">
        <f>IF(Bracket!D16=M6,1,0)</f>
        <v>0</v>
      </c>
    </row>
    <row r="7" spans="2:14" ht="15.75" customHeight="1">
      <c r="B7" s="112"/>
      <c r="C7" s="50" t="str">
        <f>CONCATENATE(Bracket!C19," vs. ",Bracket!C21)</f>
        <v>Superman vs. Mario</v>
      </c>
      <c r="D7" s="50" t="str">
        <f>IF(Bracket!D20&lt;&gt;"",Bracket!D20,"— Undecided —")</f>
        <v>— Undecided —</v>
      </c>
      <c r="E7" s="51" t="s">
        <v>76</v>
      </c>
      <c r="F7" s="50">
        <f>IF(Bracket!D20=E7,1,0)</f>
        <v>0</v>
      </c>
      <c r="G7" s="51" t="s">
        <v>76</v>
      </c>
      <c r="H7" s="50">
        <f>IF(Bracket!D20=G7,1,0)</f>
        <v>0</v>
      </c>
      <c r="I7" s="51" t="s">
        <v>76</v>
      </c>
      <c r="J7" s="50">
        <f>IF(Bracket!D20=I7,1,0)</f>
        <v>0</v>
      </c>
      <c r="K7" s="51" t="s">
        <v>76</v>
      </c>
      <c r="L7" s="50">
        <f>IF(Bracket!D20=K7,1,0)</f>
        <v>0</v>
      </c>
      <c r="M7" s="51" t="s">
        <v>76</v>
      </c>
      <c r="N7" s="50">
        <f>IF(Bracket!D20=M7,1,0)</f>
        <v>0</v>
      </c>
    </row>
    <row r="8" spans="2:14" ht="15.75" customHeight="1">
      <c r="B8" s="112"/>
      <c r="C8" s="50" t="str">
        <f>CONCATENATE(Bracket!C23," vs. ",Bracket!C25)</f>
        <v>The Doctor vs. Rorshack</v>
      </c>
      <c r="D8" s="50" t="str">
        <f>IF(Bracket!D24&lt;&gt;"",Bracket!D24,"— Undecided —")</f>
        <v>— Undecided —</v>
      </c>
      <c r="E8" s="51" t="s">
        <v>76</v>
      </c>
      <c r="F8" s="50">
        <f>IF(Bracket!D24=E8,1,0)</f>
        <v>0</v>
      </c>
      <c r="G8" s="51" t="s">
        <v>76</v>
      </c>
      <c r="H8" s="50">
        <f>IF(Bracket!D24=G8,1,0)</f>
        <v>0</v>
      </c>
      <c r="I8" s="51" t="s">
        <v>76</v>
      </c>
      <c r="J8" s="50">
        <f>IF(Bracket!D24=I8,1,0)</f>
        <v>0</v>
      </c>
      <c r="K8" s="51" t="s">
        <v>76</v>
      </c>
      <c r="L8" s="50">
        <f>IF(Bracket!D24=K8,1,0)</f>
        <v>0</v>
      </c>
      <c r="M8" s="51" t="s">
        <v>76</v>
      </c>
      <c r="N8" s="50">
        <f>IF(Bracket!D24=M8,1,0)</f>
        <v>0</v>
      </c>
    </row>
    <row r="9" spans="2:14" ht="15.75" customHeight="1">
      <c r="B9" s="112"/>
      <c r="C9" s="50" t="str">
        <f>CONCATENATE(Bracket!C27," vs. ",Bracket!C29)</f>
        <v>Rocky Balboa vs. Thor</v>
      </c>
      <c r="D9" s="50" t="str">
        <f>IF(Bracket!D28&lt;&gt;"",Bracket!D28,"— Undecided —")</f>
        <v>— Undecided —</v>
      </c>
      <c r="E9" s="51" t="s">
        <v>76</v>
      </c>
      <c r="F9" s="50">
        <f>IF(Bracket!D28=E9,1,0)</f>
        <v>0</v>
      </c>
      <c r="G9" s="51" t="s">
        <v>76</v>
      </c>
      <c r="H9" s="50">
        <f>IF(Bracket!D28=G9,1,0)</f>
        <v>0</v>
      </c>
      <c r="I9" s="51" t="s">
        <v>76</v>
      </c>
      <c r="J9" s="50">
        <f>IF(Bracket!D28=I9,1,0)</f>
        <v>0</v>
      </c>
      <c r="K9" s="51" t="s">
        <v>76</v>
      </c>
      <c r="L9" s="50">
        <f>IF(Bracket!D28=K9,1,0)</f>
        <v>0</v>
      </c>
      <c r="M9" s="51" t="s">
        <v>76</v>
      </c>
      <c r="N9" s="50">
        <f>IF(Bracket!D28=M9,1,0)</f>
        <v>0</v>
      </c>
    </row>
    <row r="10" spans="2:14" ht="15.75" customHeight="1">
      <c r="B10" s="112"/>
      <c r="C10" s="50" t="str">
        <f>CONCATENATE(Bracket!C31," vs. ",Bracket!C33)</f>
        <v>Harry Potter vs. Ryu</v>
      </c>
      <c r="D10" s="50" t="str">
        <f>IF(Bracket!D32&lt;&gt;"",Bracket!D32,"— Undecided —")</f>
        <v>— Undecided —</v>
      </c>
      <c r="E10" s="51" t="s">
        <v>76</v>
      </c>
      <c r="F10" s="50">
        <f>IF(Bracket!D32=E10,1,0)</f>
        <v>0</v>
      </c>
      <c r="G10" s="51" t="s">
        <v>76</v>
      </c>
      <c r="H10" s="50">
        <f>IF(Bracket!D32=G10,1,0)</f>
        <v>0</v>
      </c>
      <c r="I10" s="51" t="s">
        <v>76</v>
      </c>
      <c r="J10" s="50">
        <f>IF(Bracket!D32=I10,1,0)</f>
        <v>0</v>
      </c>
      <c r="K10" s="51" t="s">
        <v>76</v>
      </c>
      <c r="L10" s="50">
        <f>IF(Bracket!D32=K10,1,0)</f>
        <v>0</v>
      </c>
      <c r="M10" s="51" t="s">
        <v>76</v>
      </c>
      <c r="N10" s="50">
        <f>IF(Bracket!D32=M10,1,0)</f>
        <v>0</v>
      </c>
    </row>
    <row r="11" spans="2:14" ht="15.75" customHeight="1">
      <c r="B11" s="112"/>
      <c r="C11" s="50" t="str">
        <f>CONCATENATE(Bracket!C35," vs. ",Bracket!C37)</f>
        <v>Buffy vs. Van Helsing</v>
      </c>
      <c r="D11" s="50" t="str">
        <f>IF(Bracket!D36&lt;&gt;"",Bracket!D36,"— Undecided —")</f>
        <v>— Undecided —</v>
      </c>
      <c r="E11" s="51" t="s">
        <v>76</v>
      </c>
      <c r="F11" s="50">
        <f>IF(Bracket!D36=E11,1,0)</f>
        <v>0</v>
      </c>
      <c r="G11" s="51" t="s">
        <v>76</v>
      </c>
      <c r="H11" s="50">
        <f>IF(Bracket!D36=G11,1,0)</f>
        <v>0</v>
      </c>
      <c r="I11" s="51" t="s">
        <v>76</v>
      </c>
      <c r="J11" s="50">
        <f>IF(Bracket!D36=I11,1,0)</f>
        <v>0</v>
      </c>
      <c r="K11" s="51" t="s">
        <v>76</v>
      </c>
      <c r="L11" s="50">
        <f>IF(Bracket!D36=K11,1,0)</f>
        <v>0</v>
      </c>
      <c r="M11" s="51" t="s">
        <v>76</v>
      </c>
      <c r="N11" s="50">
        <f>IF(Bracket!D36=M11,1,0)</f>
        <v>0</v>
      </c>
    </row>
    <row r="12" spans="2:14" ht="15.75" customHeight="1">
      <c r="B12" s="112"/>
      <c r="C12" s="50" t="str">
        <f>CONCATENATE(Bracket!C39," vs. ",Bracket!C41)</f>
        <v>Spider-man vs. Hong Kong Fooey</v>
      </c>
      <c r="D12" s="50" t="str">
        <f>IF(Bracket!D40&lt;&gt;"",Bracket!D40,"— Undecided —")</f>
        <v>— Undecided —</v>
      </c>
      <c r="E12" s="51" t="s">
        <v>76</v>
      </c>
      <c r="F12" s="50">
        <f>IF(Bracket!D40=E12,1,0)</f>
        <v>0</v>
      </c>
      <c r="G12" s="51" t="s">
        <v>76</v>
      </c>
      <c r="H12" s="50">
        <f>IF(Bracket!D40=G12,1,0)</f>
        <v>0</v>
      </c>
      <c r="I12" s="51" t="s">
        <v>76</v>
      </c>
      <c r="J12" s="50">
        <f>IF(Bracket!D40=I12,1,0)</f>
        <v>0</v>
      </c>
      <c r="K12" s="51" t="s">
        <v>76</v>
      </c>
      <c r="L12" s="50">
        <f>IF(Bracket!D40=K12,1,0)</f>
        <v>0</v>
      </c>
      <c r="M12" s="51" t="s">
        <v>76</v>
      </c>
      <c r="N12" s="50">
        <f>IF(Bracket!D40=M12,1,0)</f>
        <v>0</v>
      </c>
    </row>
    <row r="13" spans="2:14" ht="15.75" customHeight="1">
      <c r="B13" s="112"/>
      <c r="C13" s="50" t="str">
        <f>CONCATENATE(Bracket!C43," vs. ",Bracket!C45)</f>
        <v>John Mclean vs. Korben Dallas</v>
      </c>
      <c r="D13" s="50" t="str">
        <f>IF(Bracket!D44&lt;&gt;"",Bracket!D44,"— Undecided —")</f>
        <v>— Undecided —</v>
      </c>
      <c r="E13" s="51" t="s">
        <v>76</v>
      </c>
      <c r="F13" s="50">
        <f>IF(Bracket!D44=E13,1,0)</f>
        <v>0</v>
      </c>
      <c r="G13" s="51" t="s">
        <v>76</v>
      </c>
      <c r="H13" s="50">
        <f>IF(Bracket!D44=G13,1,0)</f>
        <v>0</v>
      </c>
      <c r="I13" s="51" t="s">
        <v>76</v>
      </c>
      <c r="J13" s="50">
        <f>IF(Bracket!D44=I13,1,0)</f>
        <v>0</v>
      </c>
      <c r="K13" s="51" t="s">
        <v>76</v>
      </c>
      <c r="L13" s="50">
        <f>IF(Bracket!D44=K13,1,0)</f>
        <v>0</v>
      </c>
      <c r="M13" s="51" t="s">
        <v>76</v>
      </c>
      <c r="N13" s="50">
        <f>IF(Bracket!D44=M13,1,0)</f>
        <v>0</v>
      </c>
    </row>
    <row r="14" spans="2:14" ht="15.75" customHeight="1">
      <c r="B14" s="112"/>
      <c r="C14" s="50" t="str">
        <f>CONCATENATE(Bracket!C47," vs. ",Bracket!C49)</f>
        <v>Popeye vs. Wolverine</v>
      </c>
      <c r="D14" s="50" t="str">
        <f>IF(Bracket!D48&lt;&gt;"",Bracket!D48,"— Undecided —")</f>
        <v>— Undecided —</v>
      </c>
      <c r="E14" s="51" t="s">
        <v>76</v>
      </c>
      <c r="F14" s="50">
        <f>IF(Bracket!D48=E14,1,0)</f>
        <v>0</v>
      </c>
      <c r="G14" s="51" t="s">
        <v>76</v>
      </c>
      <c r="H14" s="50">
        <f>IF(Bracket!D48=G14,1,0)</f>
        <v>0</v>
      </c>
      <c r="I14" s="51" t="s">
        <v>76</v>
      </c>
      <c r="J14" s="50">
        <f>IF(Bracket!D48=I14,1,0)</f>
        <v>0</v>
      </c>
      <c r="K14" s="51" t="s">
        <v>76</v>
      </c>
      <c r="L14" s="50">
        <f>IF(Bracket!D48=K14,1,0)</f>
        <v>0</v>
      </c>
      <c r="M14" s="51" t="s">
        <v>76</v>
      </c>
      <c r="N14" s="50">
        <f>IF(Bracket!D48=M14,1,0)</f>
        <v>0</v>
      </c>
    </row>
    <row r="15" spans="2:14" ht="15.75" customHeight="1">
      <c r="B15" s="112"/>
      <c r="C15" s="50" t="str">
        <f>CONCATENATE(Bracket!C51," vs. ",Bracket!C53)</f>
        <v>Optimus Prime vs. Ultraman</v>
      </c>
      <c r="D15" s="50" t="str">
        <f>IF(Bracket!D52&lt;&gt;"",Bracket!D52,"— Undecided —")</f>
        <v>— Undecided —</v>
      </c>
      <c r="E15" s="51" t="s">
        <v>76</v>
      </c>
      <c r="F15" s="50">
        <f>IF(Bracket!D52=E15,1,0)</f>
        <v>0</v>
      </c>
      <c r="G15" s="51" t="s">
        <v>76</v>
      </c>
      <c r="H15" s="50">
        <f>IF(Bracket!D52=G15,1,0)</f>
        <v>0</v>
      </c>
      <c r="I15" s="51" t="s">
        <v>76</v>
      </c>
      <c r="J15" s="50">
        <f>IF(Bracket!D52=I15,1,0)</f>
        <v>0</v>
      </c>
      <c r="K15" s="51" t="s">
        <v>76</v>
      </c>
      <c r="L15" s="50">
        <f>IF(Bracket!D52=K15,1,0)</f>
        <v>0</v>
      </c>
      <c r="M15" s="51" t="s">
        <v>76</v>
      </c>
      <c r="N15" s="50">
        <f>IF(Bracket!D52=M15,1,0)</f>
        <v>0</v>
      </c>
    </row>
    <row r="16" spans="2:14" ht="15.75" customHeight="1">
      <c r="B16" s="112"/>
      <c r="C16" s="50" t="str">
        <f>CONCATENATE(Bracket!C55," vs. ",Bracket!C57)</f>
        <v>Marty McFly vs. Hero</v>
      </c>
      <c r="D16" s="50" t="str">
        <f>IF(Bracket!D56&lt;&gt;"",Bracket!D56,"— Undecided —")</f>
        <v>— Undecided —</v>
      </c>
      <c r="E16" s="51" t="s">
        <v>76</v>
      </c>
      <c r="F16" s="50">
        <f>IF(Bracket!D56=E16,1,0)</f>
        <v>0</v>
      </c>
      <c r="G16" s="51" t="s">
        <v>76</v>
      </c>
      <c r="H16" s="50">
        <f>IF(Bracket!D56=G16,1,0)</f>
        <v>0</v>
      </c>
      <c r="I16" s="51" t="s">
        <v>76</v>
      </c>
      <c r="J16" s="50">
        <f>IF(Bracket!D56=I16,1,0)</f>
        <v>0</v>
      </c>
      <c r="K16" s="51" t="s">
        <v>76</v>
      </c>
      <c r="L16" s="50">
        <f>IF(Bracket!D56=K16,1,0)</f>
        <v>0</v>
      </c>
      <c r="M16" s="51" t="s">
        <v>76</v>
      </c>
      <c r="N16" s="50">
        <f>IF(Bracket!D56=M16,1,0)</f>
        <v>0</v>
      </c>
    </row>
    <row r="17" spans="2:14" ht="15.75" customHeight="1">
      <c r="B17" s="112"/>
      <c r="C17" s="50" t="str">
        <f>CONCATENATE(Bracket!C59," vs. ",Bracket!C61)</f>
        <v>Sisko vs. Gilgamesh</v>
      </c>
      <c r="D17" s="50" t="str">
        <f>IF(Bracket!D60&lt;&gt;"",Bracket!D60,"— Undecided —")</f>
        <v>— Undecided —</v>
      </c>
      <c r="E17" s="51" t="s">
        <v>76</v>
      </c>
      <c r="F17" s="50">
        <f>IF(Bracket!D60=E17,1,0)</f>
        <v>0</v>
      </c>
      <c r="G17" s="51" t="s">
        <v>76</v>
      </c>
      <c r="H17" s="50">
        <f>IF(Bracket!D60=G17,1,0)</f>
        <v>0</v>
      </c>
      <c r="I17" s="51" t="s">
        <v>76</v>
      </c>
      <c r="J17" s="50">
        <f>IF(Bracket!D60=I17,1,0)</f>
        <v>0</v>
      </c>
      <c r="K17" s="51" t="s">
        <v>76</v>
      </c>
      <c r="L17" s="50">
        <f>IF(Bracket!D60=K17,1,0)</f>
        <v>0</v>
      </c>
      <c r="M17" s="51" t="s">
        <v>76</v>
      </c>
      <c r="N17" s="50">
        <f>IF(Bracket!D60=M17,1,0)</f>
        <v>0</v>
      </c>
    </row>
    <row r="18" spans="2:14" ht="15.75" customHeight="1">
      <c r="B18" s="112"/>
      <c r="C18" s="50" t="str">
        <f>CONCATENATE(Bracket!C63," vs. ",Bracket!C65)</f>
        <v>He Man vs. Pac Man</v>
      </c>
      <c r="D18" s="50" t="str">
        <f>IF(Bracket!D64&lt;&gt;"",Bracket!D64,"— Undecided —")</f>
        <v>— Undecided —</v>
      </c>
      <c r="E18" s="51" t="s">
        <v>76</v>
      </c>
      <c r="F18" s="50">
        <f>IF(Bracket!D64=E18,1,0)</f>
        <v>0</v>
      </c>
      <c r="G18" s="51" t="s">
        <v>76</v>
      </c>
      <c r="H18" s="50">
        <f>IF(Bracket!D64=G18,1,0)</f>
        <v>0</v>
      </c>
      <c r="I18" s="51" t="s">
        <v>76</v>
      </c>
      <c r="J18" s="50">
        <f>IF(Bracket!D64=I18,1,0)</f>
        <v>0</v>
      </c>
      <c r="K18" s="51" t="s">
        <v>76</v>
      </c>
      <c r="L18" s="50">
        <f>IF(Bracket!D64=K18,1,0)</f>
        <v>0</v>
      </c>
      <c r="M18" s="51" t="s">
        <v>76</v>
      </c>
      <c r="N18" s="50">
        <f>IF(Bracket!D64=M18,1,0)</f>
        <v>0</v>
      </c>
    </row>
    <row r="19" spans="2:14" ht="15.75" customHeight="1">
      <c r="B19" s="112"/>
      <c r="C19" s="50" t="str">
        <f>CONCATENATE(Bracket!C67," vs. ",Bracket!C69)</f>
        <v>Jack Baur vs. Your Dad</v>
      </c>
      <c r="D19" s="50" t="str">
        <f>IF(Bracket!D68&lt;&gt;"",Bracket!D68,"— Undecided —")</f>
        <v>— Undecided —</v>
      </c>
      <c r="E19" s="51" t="s">
        <v>76</v>
      </c>
      <c r="F19" s="50">
        <f>IF(Bracket!D68=E19,1,0)</f>
        <v>0</v>
      </c>
      <c r="G19" s="51" t="s">
        <v>76</v>
      </c>
      <c r="H19" s="50">
        <f>IF(Bracket!D68=G19,1,0)</f>
        <v>0</v>
      </c>
      <c r="I19" s="51" t="s">
        <v>76</v>
      </c>
      <c r="J19" s="50">
        <f>IF(Bracket!D68=I19,1,0)</f>
        <v>0</v>
      </c>
      <c r="K19" s="51" t="s">
        <v>76</v>
      </c>
      <c r="L19" s="50">
        <f>IF(Bracket!D68=K19,1,0)</f>
        <v>0</v>
      </c>
      <c r="M19" s="51" t="s">
        <v>76</v>
      </c>
      <c r="N19" s="50">
        <f>IF(Bracket!D68=M19,1,0)</f>
        <v>0</v>
      </c>
    </row>
    <row r="20" spans="2:14" ht="15.75" customHeight="1">
      <c r="B20" s="112"/>
      <c r="C20" s="50" t="str">
        <f>CONCATENATE(Bracket!R7," vs. ",Bracket!R9)</f>
        <v>Batman  vs. Mickey Mouse</v>
      </c>
      <c r="D20" s="50" t="str">
        <f>IF(Bracket!Q8&lt;&gt;"",Bracket!Q8,"— Undecided —")</f>
        <v>— Undecided —</v>
      </c>
      <c r="E20" s="51" t="s">
        <v>76</v>
      </c>
      <c r="F20" s="50">
        <f>IF(Bracket!Q8=E20,1,0)</f>
        <v>0</v>
      </c>
      <c r="G20" s="51" t="s">
        <v>76</v>
      </c>
      <c r="H20" s="50">
        <f>IF(Bracket!Q8=G20,1,0)</f>
        <v>0</v>
      </c>
      <c r="I20" s="51" t="s">
        <v>76</v>
      </c>
      <c r="J20" s="50">
        <f>IF(Bracket!Q8=I20,1,0)</f>
        <v>0</v>
      </c>
      <c r="K20" s="51" t="s">
        <v>76</v>
      </c>
      <c r="L20" s="50">
        <f>IF(Bracket!Q8=K20,1,0)</f>
        <v>0</v>
      </c>
      <c r="M20" s="51" t="s">
        <v>76</v>
      </c>
      <c r="N20" s="50">
        <f>IF(Bracket!Q8=M20,1,0)</f>
        <v>0</v>
      </c>
    </row>
    <row r="21" spans="2:14" ht="15.75" customHeight="1">
      <c r="B21" s="112"/>
      <c r="C21" s="50" t="str">
        <f>CONCATENATE(Bracket!R11," vs. ",Bracket!R13)</f>
        <v>Spartacus vs. Ronald McDonald</v>
      </c>
      <c r="D21" s="50" t="str">
        <f>IF(Bracket!Q12&lt;&gt;"",Bracket!Q12,"— Undecided —")</f>
        <v>— Undecided —</v>
      </c>
      <c r="E21" s="51" t="s">
        <v>76</v>
      </c>
      <c r="F21" s="50">
        <f>IF(Bracket!Q12=E21,1,0)</f>
        <v>0</v>
      </c>
      <c r="G21" s="51" t="s">
        <v>76</v>
      </c>
      <c r="H21" s="50">
        <f>IF(Bracket!Q12=G21,1,0)</f>
        <v>0</v>
      </c>
      <c r="I21" s="51" t="s">
        <v>76</v>
      </c>
      <c r="J21" s="50">
        <f>IF(Bracket!Q12=I21,1,0)</f>
        <v>0</v>
      </c>
      <c r="K21" s="51" t="s">
        <v>76</v>
      </c>
      <c r="L21" s="50">
        <f>IF(Bracket!Q12=K21,1,0)</f>
        <v>0</v>
      </c>
      <c r="M21" s="51" t="s">
        <v>76</v>
      </c>
      <c r="N21" s="50">
        <f>IF(Bracket!Q12=M21,1,0)</f>
        <v>0</v>
      </c>
    </row>
    <row r="22" spans="2:14" ht="15.75" customHeight="1">
      <c r="B22" s="112"/>
      <c r="C22" s="50" t="str">
        <f>CONCATENATE(Bracket!R15," vs. ",Bracket!R17)</f>
        <v>Luke Skywalker vs. Rainbow Brite</v>
      </c>
      <c r="D22" s="50" t="str">
        <f>IF(Bracket!Q16&lt;&gt;"",Bracket!Q16,"— Undecided —")</f>
        <v>— Undecided —</v>
      </c>
      <c r="E22" s="51" t="s">
        <v>76</v>
      </c>
      <c r="F22" s="50">
        <f>IF(Bracket!Q16=E22,1,0)</f>
        <v>0</v>
      </c>
      <c r="G22" s="51" t="s">
        <v>76</v>
      </c>
      <c r="H22" s="50">
        <f>IF(Bracket!Q16=G22,1,0)</f>
        <v>0</v>
      </c>
      <c r="I22" s="51" t="s">
        <v>76</v>
      </c>
      <c r="J22" s="50">
        <f>IF(Bracket!Q16=I22,1,0)</f>
        <v>0</v>
      </c>
      <c r="K22" s="51" t="s">
        <v>76</v>
      </c>
      <c r="L22" s="50">
        <f>IF(Bracket!Q16=K22,1,0)</f>
        <v>0</v>
      </c>
      <c r="M22" s="51" t="s">
        <v>76</v>
      </c>
      <c r="N22" s="50">
        <f>IF(Bracket!Q16=M22,1,0)</f>
        <v>0</v>
      </c>
    </row>
    <row r="23" spans="2:14" ht="15.75" customHeight="1">
      <c r="B23" s="112"/>
      <c r="C23" s="50" t="str">
        <f>CONCATENATE(Bracket!R19," vs. ",Bracket!R21)</f>
        <v>Captain America vs. Dudley Doright</v>
      </c>
      <c r="D23" s="50" t="str">
        <f>IF(Bracket!Q20&lt;&gt;"",Bracket!Q20,"— Undecided —")</f>
        <v>— Undecided —</v>
      </c>
      <c r="E23" s="51" t="s">
        <v>76</v>
      </c>
      <c r="F23" s="50">
        <f>IF(Bracket!Q20=E23,1,0)</f>
        <v>0</v>
      </c>
      <c r="G23" s="51" t="s">
        <v>76</v>
      </c>
      <c r="H23" s="50">
        <f>IF(Bracket!Q20=G23,1,0)</f>
        <v>0</v>
      </c>
      <c r="I23" s="51" t="s">
        <v>76</v>
      </c>
      <c r="J23" s="50">
        <f>IF(Bracket!Q20=I23,1,0)</f>
        <v>0</v>
      </c>
      <c r="K23" s="51" t="s">
        <v>76</v>
      </c>
      <c r="L23" s="50">
        <f>IF(Bracket!Q20=K23,1,0)</f>
        <v>0</v>
      </c>
      <c r="M23" s="51" t="s">
        <v>76</v>
      </c>
      <c r="N23" s="50">
        <f>IF(Bracket!Q20=M23,1,0)</f>
        <v>0</v>
      </c>
    </row>
    <row r="24" spans="2:14" ht="15.75" customHeight="1">
      <c r="B24" s="112"/>
      <c r="C24" s="50" t="str">
        <f>CONCATENATE(Bracket!R23," vs. ",Bracket!R25)</f>
        <v>R2D2 vs. Johnny 5</v>
      </c>
      <c r="D24" s="50" t="str">
        <f>IF(Bracket!Q24&lt;&gt;"",Bracket!Q24,"— Undecided —")</f>
        <v>— Undecided —</v>
      </c>
      <c r="E24" s="51" t="s">
        <v>76</v>
      </c>
      <c r="F24" s="50">
        <f>IF(Bracket!Q24=E24,1,0)</f>
        <v>0</v>
      </c>
      <c r="G24" s="51" t="s">
        <v>76</v>
      </c>
      <c r="H24" s="50">
        <f>IF(Bracket!Q24=G24,1,0)</f>
        <v>0</v>
      </c>
      <c r="I24" s="51" t="s">
        <v>76</v>
      </c>
      <c r="J24" s="50">
        <f>IF(Bracket!Q24=I24,1,0)</f>
        <v>0</v>
      </c>
      <c r="K24" s="51" t="s">
        <v>76</v>
      </c>
      <c r="L24" s="50">
        <f>IF(Bracket!Q24=K24,1,0)</f>
        <v>0</v>
      </c>
      <c r="M24" s="51" t="s">
        <v>76</v>
      </c>
      <c r="N24" s="50">
        <f>IF(Bracket!Q24=M24,1,0)</f>
        <v>0</v>
      </c>
    </row>
    <row r="25" spans="2:14" ht="15.75" customHeight="1">
      <c r="B25" s="112"/>
      <c r="C25" s="50" t="str">
        <f>CONCATENATE(Bracket!R27," vs. ",Bracket!R29)</f>
        <v>Wonder Woman vs. Xena</v>
      </c>
      <c r="D25" s="50" t="str">
        <f>IF(Bracket!Q28&lt;&gt;"",Bracket!Q28,"— Undecided —")</f>
        <v>— Undecided —</v>
      </c>
      <c r="E25" s="51" t="s">
        <v>76</v>
      </c>
      <c r="F25" s="50">
        <f>IF(Bracket!Q28=E25,1,0)</f>
        <v>0</v>
      </c>
      <c r="G25" s="51" t="s">
        <v>76</v>
      </c>
      <c r="H25" s="50">
        <f>IF(Bracket!Q28=G25,1,0)</f>
        <v>0</v>
      </c>
      <c r="I25" s="51" t="s">
        <v>76</v>
      </c>
      <c r="J25" s="50">
        <f>IF(Bracket!Q28=I25,1,0)</f>
        <v>0</v>
      </c>
      <c r="K25" s="51" t="s">
        <v>76</v>
      </c>
      <c r="L25" s="50">
        <f>IF(Bracket!Q28=K25,1,0)</f>
        <v>0</v>
      </c>
      <c r="M25" s="51" t="s">
        <v>76</v>
      </c>
      <c r="N25" s="50">
        <f>IF(Bracket!Q28=M25,1,0)</f>
        <v>0</v>
      </c>
    </row>
    <row r="26" spans="2:14" ht="15.75" customHeight="1">
      <c r="B26" s="112"/>
      <c r="C26" s="50" t="str">
        <f>CONCATENATE(Bracket!R31," vs. ",Bracket!R33)</f>
        <v>Terminator vs. Samson</v>
      </c>
      <c r="D26" s="50" t="str">
        <f>IF(Bracket!Q32&lt;&gt;"",Bracket!Q32,"— Undecided —")</f>
        <v>— Undecided —</v>
      </c>
      <c r="E26" s="51" t="s">
        <v>76</v>
      </c>
      <c r="F26" s="50">
        <f>IF(Bracket!Q32=E26,1,0)</f>
        <v>0</v>
      </c>
      <c r="G26" s="51" t="s">
        <v>76</v>
      </c>
      <c r="H26" s="50">
        <f>IF(Bracket!Q32=G26,1,0)</f>
        <v>0</v>
      </c>
      <c r="I26" s="51" t="s">
        <v>76</v>
      </c>
      <c r="J26" s="50">
        <f>IF(Bracket!Q32=I26,1,0)</f>
        <v>0</v>
      </c>
      <c r="K26" s="51" t="s">
        <v>76</v>
      </c>
      <c r="L26" s="50">
        <f>IF(Bracket!Q32=K26,1,0)</f>
        <v>0</v>
      </c>
      <c r="M26" s="51" t="s">
        <v>76</v>
      </c>
      <c r="N26" s="50">
        <f>IF(Bracket!Q32=M26,1,0)</f>
        <v>0</v>
      </c>
    </row>
    <row r="27" spans="2:14" ht="15.75" customHeight="1">
      <c r="B27" s="112"/>
      <c r="C27" s="50" t="str">
        <f>CONCATENATE(Bracket!R35," vs. ",Bracket!R37)</f>
        <v>King Arthur vs. Abraham</v>
      </c>
      <c r="D27" s="50" t="str">
        <f>IF(Bracket!Q36&lt;&gt;"",Bracket!Q36,"— Undecided —")</f>
        <v>— Undecided —</v>
      </c>
      <c r="E27" s="51" t="s">
        <v>76</v>
      </c>
      <c r="F27" s="50">
        <f>IF(Bracket!Q36=E27,1,0)</f>
        <v>0</v>
      </c>
      <c r="G27" s="51" t="s">
        <v>76</v>
      </c>
      <c r="H27" s="50">
        <f>IF(Bracket!Q36=G27,1,0)</f>
        <v>0</v>
      </c>
      <c r="I27" s="51" t="s">
        <v>76</v>
      </c>
      <c r="J27" s="50">
        <f>IF(Bracket!Q36=I27,1,0)</f>
        <v>0</v>
      </c>
      <c r="K27" s="51" t="s">
        <v>76</v>
      </c>
      <c r="L27" s="50">
        <f>IF(Bracket!Q36=K27,1,0)</f>
        <v>0</v>
      </c>
      <c r="M27" s="51" t="s">
        <v>76</v>
      </c>
      <c r="N27" s="50">
        <f>IF(Bracket!Q36=M27,1,0)</f>
        <v>0</v>
      </c>
    </row>
    <row r="28" spans="2:14" ht="15.75" customHeight="1">
      <c r="B28" s="112"/>
      <c r="C28" s="50" t="str">
        <f>CONCATENATE(Bracket!R39," vs. ",Bracket!R41)</f>
        <v>Kirk vs. Perseus</v>
      </c>
      <c r="D28" s="50" t="str">
        <f>IF(Bracket!Q40&lt;&gt;"",Bracket!Q40,"— Undecided —")</f>
        <v>— Undecided —</v>
      </c>
      <c r="E28" s="51" t="s">
        <v>76</v>
      </c>
      <c r="F28" s="50">
        <f>IF(Bracket!Q40=E28,1,0)</f>
        <v>0</v>
      </c>
      <c r="G28" s="51" t="s">
        <v>76</v>
      </c>
      <c r="H28" s="50">
        <f>IF(Bracket!Q40=G28,1,0)</f>
        <v>0</v>
      </c>
      <c r="I28" s="51" t="s">
        <v>76</v>
      </c>
      <c r="J28" s="50">
        <f>IF(Bracket!Q40=I28,1,0)</f>
        <v>0</v>
      </c>
      <c r="K28" s="51" t="s">
        <v>76</v>
      </c>
      <c r="L28" s="50">
        <f>IF(Bracket!Q40=K28,1,0)</f>
        <v>0</v>
      </c>
      <c r="M28" s="51" t="s">
        <v>76</v>
      </c>
      <c r="N28" s="50">
        <f>IF(Bracket!Q40=M28,1,0)</f>
        <v>0</v>
      </c>
    </row>
    <row r="29" spans="2:14" ht="15.75" customHeight="1">
      <c r="B29" s="112"/>
      <c r="C29" s="50" t="str">
        <f>CONCATENATE(Bracket!R43," vs. ",Bracket!R45)</f>
        <v>Ripley vs. Lassie</v>
      </c>
      <c r="D29" s="50" t="str">
        <f>IF(Bracket!Q44&lt;&gt;"",Bracket!Q44,"— Undecided —")</f>
        <v>— Undecided —</v>
      </c>
      <c r="E29" s="51" t="s">
        <v>76</v>
      </c>
      <c r="F29" s="50">
        <f>IF(Bracket!Q44=E29,1,0)</f>
        <v>0</v>
      </c>
      <c r="G29" s="51" t="s">
        <v>76</v>
      </c>
      <c r="H29" s="50">
        <f>IF(Bracket!Q44=G29,1,0)</f>
        <v>0</v>
      </c>
      <c r="I29" s="51" t="s">
        <v>76</v>
      </c>
      <c r="J29" s="50">
        <f>IF(Bracket!Q44=I29,1,0)</f>
        <v>0</v>
      </c>
      <c r="K29" s="51" t="s">
        <v>76</v>
      </c>
      <c r="L29" s="50">
        <f>IF(Bracket!Q44=K29,1,0)</f>
        <v>0</v>
      </c>
      <c r="M29" s="51" t="s">
        <v>76</v>
      </c>
      <c r="N29" s="50">
        <f>IF(Bracket!Q44=M29,1,0)</f>
        <v>0</v>
      </c>
    </row>
    <row r="30" spans="2:14" ht="15.75" customHeight="1">
      <c r="B30" s="112"/>
      <c r="C30" s="50" t="str">
        <f>CONCATENATE(Bracket!R47," vs. ",Bracket!R49)</f>
        <v>Hamlet vs. Mr. T</v>
      </c>
      <c r="D30" s="50" t="str">
        <f>IF(Bracket!Q48&lt;&gt;"",Bracket!Q48,"— Undecided —")</f>
        <v>— Undecided —</v>
      </c>
      <c r="E30" s="51" t="s">
        <v>76</v>
      </c>
      <c r="F30" s="50">
        <f>IF(Bracket!Q48=E30,1,0)</f>
        <v>0</v>
      </c>
      <c r="G30" s="51" t="s">
        <v>76</v>
      </c>
      <c r="H30" s="50">
        <f>IF(Bracket!Q48=G30,1,0)</f>
        <v>0</v>
      </c>
      <c r="I30" s="51" t="s">
        <v>76</v>
      </c>
      <c r="J30" s="50">
        <f>IF(Bracket!Q48=I30,1,0)</f>
        <v>0</v>
      </c>
      <c r="K30" s="51" t="s">
        <v>76</v>
      </c>
      <c r="L30" s="50">
        <f>IF(Bracket!Q48=K30,1,0)</f>
        <v>0</v>
      </c>
      <c r="M30" s="51" t="s">
        <v>76</v>
      </c>
      <c r="N30" s="50">
        <f>IF(Bracket!Q48=M30,1,0)</f>
        <v>0</v>
      </c>
    </row>
    <row r="31" spans="2:14" ht="15.75" customHeight="1">
      <c r="B31" s="112"/>
      <c r="C31" s="50" t="str">
        <f>CONCATENATE(Bracket!R51," vs. ",Bracket!R53)</f>
        <v>Lone Ranger vs. Odysseus</v>
      </c>
      <c r="D31" s="50" t="str">
        <f>IF(Bracket!Q52&lt;&gt;"",Bracket!Q52,"— Undecided —")</f>
        <v>— Undecided —</v>
      </c>
      <c r="E31" s="51" t="s">
        <v>76</v>
      </c>
      <c r="F31" s="50">
        <f>IF(Bracket!Q52=E31,1,0)</f>
        <v>0</v>
      </c>
      <c r="G31" s="51" t="s">
        <v>76</v>
      </c>
      <c r="H31" s="50">
        <f>IF(Bracket!Q52=G31,1,0)</f>
        <v>0</v>
      </c>
      <c r="I31" s="51" t="s">
        <v>76</v>
      </c>
      <c r="J31" s="50">
        <f>IF(Bracket!Q52=I31,1,0)</f>
        <v>0</v>
      </c>
      <c r="K31" s="51" t="s">
        <v>76</v>
      </c>
      <c r="L31" s="50">
        <f>IF(Bracket!Q52=K31,1,0)</f>
        <v>0</v>
      </c>
      <c r="M31" s="51" t="s">
        <v>76</v>
      </c>
      <c r="N31" s="50">
        <f>IF(Bracket!Q52=M31,1,0)</f>
        <v>0</v>
      </c>
    </row>
    <row r="32" spans="2:14" ht="15.75" customHeight="1">
      <c r="B32" s="112"/>
      <c r="C32" s="50" t="str">
        <f>CONCATENATE(Bracket!R55," vs. ",Bracket!R57)</f>
        <v>Robin Hood vs. Zorro</v>
      </c>
      <c r="D32" s="50" t="str">
        <f>IF(Bracket!Q56&lt;&gt;"",Bracket!Q56,"— Undecided —")</f>
        <v>— Undecided —</v>
      </c>
      <c r="E32" s="51" t="s">
        <v>76</v>
      </c>
      <c r="F32" s="50">
        <f>IF(Bracket!Q56=E32,1,0)</f>
        <v>0</v>
      </c>
      <c r="G32" s="51" t="s">
        <v>76</v>
      </c>
      <c r="H32" s="50">
        <f>IF(Bracket!Q56=G32,1,0)</f>
        <v>0</v>
      </c>
      <c r="I32" s="51" t="s">
        <v>76</v>
      </c>
      <c r="J32" s="50">
        <f>IF(Bracket!Q56=I32,1,0)</f>
        <v>0</v>
      </c>
      <c r="K32" s="51" t="s">
        <v>76</v>
      </c>
      <c r="L32" s="50">
        <f>IF(Bracket!Q56=K32,1,0)</f>
        <v>0</v>
      </c>
      <c r="M32" s="51" t="s">
        <v>76</v>
      </c>
      <c r="N32" s="50">
        <f>IF(Bracket!Q56=M32,1,0)</f>
        <v>0</v>
      </c>
    </row>
    <row r="33" spans="2:14" ht="15.75" customHeight="1">
      <c r="B33" s="112"/>
      <c r="C33" s="50" t="str">
        <f>CONCATENATE(Bracket!R59," vs. ",Bracket!R61)</f>
        <v>James Bond vs. Jason Bourne</v>
      </c>
      <c r="D33" s="50" t="str">
        <f>IF(Bracket!Q60&lt;&gt;"",Bracket!Q60,"— Undecided —")</f>
        <v>— Undecided —</v>
      </c>
      <c r="E33" s="51" t="s">
        <v>76</v>
      </c>
      <c r="F33" s="50">
        <f>IF(Bracket!Q60=E33,1,0)</f>
        <v>0</v>
      </c>
      <c r="G33" s="51" t="s">
        <v>76</v>
      </c>
      <c r="H33" s="50">
        <f>IF(Bracket!Q60=G33,1,0)</f>
        <v>0</v>
      </c>
      <c r="I33" s="51" t="s">
        <v>76</v>
      </c>
      <c r="J33" s="50">
        <f>IF(Bracket!Q60=I33,1,0)</f>
        <v>0</v>
      </c>
      <c r="K33" s="51" t="s">
        <v>76</v>
      </c>
      <c r="L33" s="50">
        <f>IF(Bracket!Q60=K33,1,0)</f>
        <v>0</v>
      </c>
      <c r="M33" s="51" t="s">
        <v>76</v>
      </c>
      <c r="N33" s="50">
        <f>IF(Bracket!Q60=M33,1,0)</f>
        <v>0</v>
      </c>
    </row>
    <row r="34" spans="2:14" ht="15.75" customHeight="1">
      <c r="B34" s="112"/>
      <c r="C34" s="50" t="str">
        <f>CONCATENATE(Bracket!R63," vs. ",Bracket!R65)</f>
        <v>Iron Man vs. Robocop</v>
      </c>
      <c r="D34" s="50" t="str">
        <f>IF(Bracket!Q64&lt;&gt;"",Bracket!Q64,"— Undecided —")</f>
        <v>— Undecided —</v>
      </c>
      <c r="E34" s="51" t="s">
        <v>76</v>
      </c>
      <c r="F34" s="50">
        <f>IF(Bracket!Q64=E34,1,0)</f>
        <v>0</v>
      </c>
      <c r="G34" s="51" t="s">
        <v>76</v>
      </c>
      <c r="H34" s="50">
        <f>IF(Bracket!Q64=G34,1,0)</f>
        <v>0</v>
      </c>
      <c r="I34" s="51" t="s">
        <v>76</v>
      </c>
      <c r="J34" s="50">
        <f>IF(Bracket!Q64=I34,1,0)</f>
        <v>0</v>
      </c>
      <c r="K34" s="51" t="s">
        <v>76</v>
      </c>
      <c r="L34" s="50">
        <f>IF(Bracket!Q64=K34,1,0)</f>
        <v>0</v>
      </c>
      <c r="M34" s="51" t="s">
        <v>76</v>
      </c>
      <c r="N34" s="50">
        <f>IF(Bracket!Q64=M34,1,0)</f>
        <v>0</v>
      </c>
    </row>
    <row r="35" spans="2:14" ht="15.75" customHeight="1" thickBot="1">
      <c r="B35" s="113"/>
      <c r="C35" s="52" t="str">
        <f>CONCATENATE(Bracket!R67," vs. ",Bracket!R69)</f>
        <v>Ash vs. Malcolm Reynolds</v>
      </c>
      <c r="D35" s="52" t="str">
        <f>IF(Bracket!Q68&lt;&gt;"",Bracket!Q68,"— Undecided —")</f>
        <v>— Undecided —</v>
      </c>
      <c r="E35" s="53" t="s">
        <v>76</v>
      </c>
      <c r="F35" s="52">
        <f>IF(Bracket!Q68=E35,1,0)</f>
        <v>0</v>
      </c>
      <c r="G35" s="53" t="s">
        <v>76</v>
      </c>
      <c r="H35" s="52">
        <f>IF(Bracket!Q68=G35,1,0)</f>
        <v>0</v>
      </c>
      <c r="I35" s="53" t="s">
        <v>76</v>
      </c>
      <c r="J35" s="52">
        <f>IF(Bracket!Q68=I35,1,0)</f>
        <v>0</v>
      </c>
      <c r="K35" s="53" t="s">
        <v>76</v>
      </c>
      <c r="L35" s="52">
        <f>IF(Bracket!Q68=K35,1,0)</f>
        <v>0</v>
      </c>
      <c r="M35" s="53" t="s">
        <v>76</v>
      </c>
      <c r="N35" s="52">
        <f>IF(Bracket!Q68=M35,1,0)</f>
        <v>0</v>
      </c>
    </row>
    <row r="36" spans="2:14" ht="18" customHeight="1">
      <c r="B36" s="115" t="s">
        <v>87</v>
      </c>
      <c r="C36" s="116"/>
      <c r="D36" s="117"/>
      <c r="E36" s="54"/>
      <c r="F36" s="55">
        <f>SUM(F4:F35)</f>
        <v>0</v>
      </c>
      <c r="G36" s="56"/>
      <c r="H36" s="55">
        <f>SUM(H4:H35)</f>
        <v>0</v>
      </c>
      <c r="I36" s="56"/>
      <c r="J36" s="55">
        <f>SUM(J4:J35)</f>
        <v>0</v>
      </c>
      <c r="K36" s="56"/>
      <c r="L36" s="55">
        <f>SUM(L4:L35)</f>
        <v>0</v>
      </c>
      <c r="M36" s="56"/>
      <c r="N36" s="57">
        <f>SUM(N4:N35)</f>
        <v>0</v>
      </c>
    </row>
    <row r="37" spans="2:14" ht="7.5" customHeight="1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</row>
    <row r="38" spans="2:14" ht="25.5" customHeight="1" thickBot="1">
      <c r="B38" s="63"/>
      <c r="C38" s="63"/>
      <c r="D38" s="63"/>
      <c r="E38" s="114" t="str">
        <f>E2</f>
        <v>Player 1</v>
      </c>
      <c r="F38" s="114"/>
      <c r="G38" s="114" t="str">
        <f>G2</f>
        <v>Player 2</v>
      </c>
      <c r="H38" s="114"/>
      <c r="I38" s="114" t="str">
        <f>I2</f>
        <v>Player 3</v>
      </c>
      <c r="J38" s="114"/>
      <c r="K38" s="114" t="str">
        <f>K2</f>
        <v>Player 4</v>
      </c>
      <c r="L38" s="114"/>
      <c r="M38" s="114" t="str">
        <f>M2</f>
        <v>Player 5</v>
      </c>
      <c r="N38" s="114"/>
    </row>
    <row r="39" spans="2:14" ht="18" customHeight="1" thickBot="1">
      <c r="B39" s="46" t="s">
        <v>77</v>
      </c>
      <c r="C39" s="46" t="s">
        <v>83</v>
      </c>
      <c r="D39" s="46" t="s">
        <v>84</v>
      </c>
      <c r="E39" s="47" t="s">
        <v>85</v>
      </c>
      <c r="F39" s="41" t="s">
        <v>86</v>
      </c>
      <c r="G39" s="48" t="s">
        <v>85</v>
      </c>
      <c r="H39" s="41" t="s">
        <v>86</v>
      </c>
      <c r="I39" s="48" t="s">
        <v>85</v>
      </c>
      <c r="J39" s="41" t="s">
        <v>86</v>
      </c>
      <c r="K39" s="48" t="s">
        <v>85</v>
      </c>
      <c r="L39" s="41" t="s">
        <v>86</v>
      </c>
      <c r="M39" s="48" t="s">
        <v>85</v>
      </c>
      <c r="N39" s="49" t="s">
        <v>86</v>
      </c>
    </row>
    <row r="40" spans="2:14" ht="15.75" customHeight="1">
      <c r="B40" s="111" t="s">
        <v>5</v>
      </c>
      <c r="C40" s="50" t="str">
        <f>IF(Bracket!D8="","— Undecided —",IF(Bracket!D12="","— Undecided —",CONCATENATE(Bracket!D8," vs. ",Bracket!D12)))</f>
        <v>— Undecided —</v>
      </c>
      <c r="D40" s="50" t="str">
        <f>IF(Bracket!E10&lt;&gt;"",Bracket!E10,"— Undecided —")</f>
        <v>— Undecided —</v>
      </c>
      <c r="E40" s="51" t="s">
        <v>76</v>
      </c>
      <c r="F40" s="50">
        <f>IF(Bracket!E10=E40,1,0)</f>
        <v>0</v>
      </c>
      <c r="G40" s="51" t="s">
        <v>76</v>
      </c>
      <c r="H40" s="50">
        <f>IF(Bracket!E10=G40,1,0)</f>
        <v>0</v>
      </c>
      <c r="I40" s="51" t="s">
        <v>76</v>
      </c>
      <c r="J40" s="50">
        <f>IF(Bracket!E10=I40,1,0)</f>
        <v>0</v>
      </c>
      <c r="K40" s="51" t="s">
        <v>76</v>
      </c>
      <c r="L40" s="50">
        <f>IF(Bracket!E10=K40,1,0)</f>
        <v>0</v>
      </c>
      <c r="M40" s="51" t="s">
        <v>76</v>
      </c>
      <c r="N40" s="50">
        <f>IF(Bracket!E10=M40,1,0)</f>
        <v>0</v>
      </c>
    </row>
    <row r="41" spans="2:14" ht="15.75" customHeight="1">
      <c r="B41" s="112"/>
      <c r="C41" s="50" t="str">
        <f>IF(Bracket!D16="","— Undecided —",IF(Bracket!D20="","— Undecided —",CONCATENATE(Bracket!D16," vs. ",Bracket!D20)))</f>
        <v>— Undecided —</v>
      </c>
      <c r="D41" s="50" t="str">
        <f>IF(Bracket!E18&lt;&gt;"",Bracket!E18,"— Undecided —")</f>
        <v>— Undecided —</v>
      </c>
      <c r="E41" s="51" t="s">
        <v>76</v>
      </c>
      <c r="F41" s="50">
        <f>IF(Bracket!E18=E41,1,0)</f>
        <v>0</v>
      </c>
      <c r="G41" s="51" t="s">
        <v>76</v>
      </c>
      <c r="H41" s="50">
        <f>IF(Bracket!E18=G41,1,0)</f>
        <v>0</v>
      </c>
      <c r="I41" s="51" t="s">
        <v>76</v>
      </c>
      <c r="J41" s="50">
        <f>IF(Bracket!E18=I41,1,0)</f>
        <v>0</v>
      </c>
      <c r="K41" s="51" t="s">
        <v>76</v>
      </c>
      <c r="L41" s="50">
        <f>IF(Bracket!E18=K41,1,0)</f>
        <v>0</v>
      </c>
      <c r="M41" s="51" t="s">
        <v>76</v>
      </c>
      <c r="N41" s="50">
        <f>IF(Bracket!E18=M41,1,0)</f>
        <v>0</v>
      </c>
    </row>
    <row r="42" spans="2:14" ht="15.75" customHeight="1">
      <c r="B42" s="112"/>
      <c r="C42" s="50" t="str">
        <f>IF(Bracket!D24="","— Undecided —",IF(Bracket!D28="","— Undecided —",CONCATENATE(Bracket!D24," vs. ",Bracket!D28)))</f>
        <v>— Undecided —</v>
      </c>
      <c r="D42" s="50" t="str">
        <f>IF(Bracket!E26&lt;&gt;"",Bracket!E26,"— Undecided —")</f>
        <v>— Undecided —</v>
      </c>
      <c r="E42" s="51" t="s">
        <v>76</v>
      </c>
      <c r="F42" s="50">
        <f>IF(Bracket!E26=E42,1,0)</f>
        <v>0</v>
      </c>
      <c r="G42" s="51" t="s">
        <v>76</v>
      </c>
      <c r="H42" s="50">
        <f>IF(Bracket!E26=G42,1,0)</f>
        <v>0</v>
      </c>
      <c r="I42" s="51" t="s">
        <v>76</v>
      </c>
      <c r="J42" s="50">
        <f>IF(Bracket!E26=I42,1,0)</f>
        <v>0</v>
      </c>
      <c r="K42" s="51" t="s">
        <v>76</v>
      </c>
      <c r="L42" s="50">
        <f>IF(Bracket!E26=K42,1,0)</f>
        <v>0</v>
      </c>
      <c r="M42" s="51" t="s">
        <v>76</v>
      </c>
      <c r="N42" s="50">
        <f>IF(Bracket!E26=M42,1,0)</f>
        <v>0</v>
      </c>
    </row>
    <row r="43" spans="2:14" ht="15.75" customHeight="1">
      <c r="B43" s="112"/>
      <c r="C43" s="50" t="str">
        <f>IF(Bracket!D32="","— Undecided —",IF(Bracket!D36="","— Undecided —",CONCATENATE(Bracket!D32," vs. ",Bracket!D36)))</f>
        <v>— Undecided —</v>
      </c>
      <c r="D43" s="50" t="str">
        <f>IF(Bracket!E34&lt;&gt;"",Bracket!E34,"— Undecided —")</f>
        <v>— Undecided —</v>
      </c>
      <c r="E43" s="51" t="s">
        <v>76</v>
      </c>
      <c r="F43" s="50">
        <f>IF(Bracket!E34=E43,1,0)</f>
        <v>0</v>
      </c>
      <c r="G43" s="51" t="s">
        <v>76</v>
      </c>
      <c r="H43" s="50">
        <f>IF(Bracket!E34=G43,1,0)</f>
        <v>0</v>
      </c>
      <c r="I43" s="51" t="s">
        <v>76</v>
      </c>
      <c r="J43" s="50">
        <f>IF(Bracket!E34=I43,1,0)</f>
        <v>0</v>
      </c>
      <c r="K43" s="51" t="s">
        <v>76</v>
      </c>
      <c r="L43" s="50">
        <f>IF(Bracket!E34=K43,1,0)</f>
        <v>0</v>
      </c>
      <c r="M43" s="51" t="s">
        <v>76</v>
      </c>
      <c r="N43" s="50">
        <f>IF(Bracket!E34=M43,1,0)</f>
        <v>0</v>
      </c>
    </row>
    <row r="44" spans="2:14" ht="15.75" customHeight="1">
      <c r="B44" s="112"/>
      <c r="C44" s="50" t="str">
        <f>IF(Bracket!D40="","— Undecided —",IF(Bracket!D44="","— Undecided —",CONCATENATE(Bracket!D40," vs. ",Bracket!D44)))</f>
        <v>— Undecided —</v>
      </c>
      <c r="D44" s="50" t="str">
        <f>IF(Bracket!E42&lt;&gt;"",Bracket!E42,"— Undecided —")</f>
        <v>— Undecided —</v>
      </c>
      <c r="E44" s="51" t="s">
        <v>76</v>
      </c>
      <c r="F44" s="50">
        <f>IF(Bracket!E42=E44,1,0)</f>
        <v>0</v>
      </c>
      <c r="G44" s="51" t="s">
        <v>76</v>
      </c>
      <c r="H44" s="50">
        <f>IF(Bracket!E42=G44,1,0)</f>
        <v>0</v>
      </c>
      <c r="I44" s="51" t="s">
        <v>76</v>
      </c>
      <c r="J44" s="50">
        <f>IF(Bracket!E42=I44,1,0)</f>
        <v>0</v>
      </c>
      <c r="K44" s="51" t="s">
        <v>76</v>
      </c>
      <c r="L44" s="50">
        <f>IF(Bracket!E42=K44,1,0)</f>
        <v>0</v>
      </c>
      <c r="M44" s="51" t="s">
        <v>76</v>
      </c>
      <c r="N44" s="50">
        <f>IF(Bracket!E42=M44,1,0)</f>
        <v>0</v>
      </c>
    </row>
    <row r="45" spans="2:14" ht="15.75" customHeight="1">
      <c r="B45" s="112"/>
      <c r="C45" s="50" t="str">
        <f>IF(Bracket!D48="","— Undecided —",IF(Bracket!D52="","— Undecided —",CONCATENATE(Bracket!D48," vs. ",Bracket!D52)))</f>
        <v>— Undecided —</v>
      </c>
      <c r="D45" s="50" t="str">
        <f>IF(Bracket!E50&lt;&gt;"",Bracket!E50,"— Undecided —")</f>
        <v>— Undecided —</v>
      </c>
      <c r="E45" s="51" t="s">
        <v>76</v>
      </c>
      <c r="F45" s="50">
        <f>IF(Bracket!E50=E45,1,0)</f>
        <v>0</v>
      </c>
      <c r="G45" s="51" t="s">
        <v>76</v>
      </c>
      <c r="H45" s="50">
        <f>IF(Bracket!E50=G45,1,0)</f>
        <v>0</v>
      </c>
      <c r="I45" s="51" t="s">
        <v>76</v>
      </c>
      <c r="J45" s="50">
        <f>IF(Bracket!E50=I45,1,0)</f>
        <v>0</v>
      </c>
      <c r="K45" s="51" t="s">
        <v>76</v>
      </c>
      <c r="L45" s="50">
        <f>IF(Bracket!E50=K45,1,0)</f>
        <v>0</v>
      </c>
      <c r="M45" s="51" t="s">
        <v>76</v>
      </c>
      <c r="N45" s="50">
        <f>IF(Bracket!E50=M45,1,0)</f>
        <v>0</v>
      </c>
    </row>
    <row r="46" spans="2:14" ht="15.75" customHeight="1">
      <c r="B46" s="112"/>
      <c r="C46" s="50" t="str">
        <f>IF(Bracket!D56="","— Undecided —",IF(Bracket!D60="","— Undecided —",CONCATENATE(Bracket!D56," vs. ",Bracket!D60)))</f>
        <v>— Undecided —</v>
      </c>
      <c r="D46" s="50" t="str">
        <f>IF(Bracket!E58&lt;&gt;"",Bracket!E58,"— Undecided —")</f>
        <v>— Undecided —</v>
      </c>
      <c r="E46" s="51" t="s">
        <v>76</v>
      </c>
      <c r="F46" s="50">
        <f>IF(Bracket!E58=E46,1,0)</f>
        <v>0</v>
      </c>
      <c r="G46" s="51" t="s">
        <v>76</v>
      </c>
      <c r="H46" s="50">
        <f>IF(Bracket!E58=G46,1,0)</f>
        <v>0</v>
      </c>
      <c r="I46" s="51" t="s">
        <v>76</v>
      </c>
      <c r="J46" s="50">
        <f>IF(Bracket!E58=I46,1,0)</f>
        <v>0</v>
      </c>
      <c r="K46" s="51" t="s">
        <v>76</v>
      </c>
      <c r="L46" s="50">
        <f>IF(Bracket!E58=K46,1,0)</f>
        <v>0</v>
      </c>
      <c r="M46" s="51" t="s">
        <v>76</v>
      </c>
      <c r="N46" s="50">
        <f>IF(Bracket!E58=M46,1,0)</f>
        <v>0</v>
      </c>
    </row>
    <row r="47" spans="2:14" ht="15.75" customHeight="1">
      <c r="B47" s="112"/>
      <c r="C47" s="50" t="str">
        <f>IF(Bracket!D64="","— Undecided —",IF(Bracket!D68="","— Undecided —",CONCATENATE(Bracket!D64," vs. ",Bracket!D68)))</f>
        <v>— Undecided —</v>
      </c>
      <c r="D47" s="50" t="str">
        <f>IF(Bracket!E66&lt;&gt;"",Bracket!E66,"— Undecided —")</f>
        <v>— Undecided —</v>
      </c>
      <c r="E47" s="51" t="s">
        <v>76</v>
      </c>
      <c r="F47" s="50">
        <f>IF(Bracket!E66=E47,1,0)</f>
        <v>0</v>
      </c>
      <c r="G47" s="51" t="s">
        <v>76</v>
      </c>
      <c r="H47" s="50">
        <f>IF(Bracket!E66=G47,1,0)</f>
        <v>0</v>
      </c>
      <c r="I47" s="51" t="s">
        <v>76</v>
      </c>
      <c r="J47" s="50">
        <f>IF(Bracket!E66=I47,1,0)</f>
        <v>0</v>
      </c>
      <c r="K47" s="51" t="s">
        <v>76</v>
      </c>
      <c r="L47" s="50">
        <f>IF(Bracket!E66=K47,1,0)</f>
        <v>0</v>
      </c>
      <c r="M47" s="51" t="s">
        <v>76</v>
      </c>
      <c r="N47" s="50">
        <f>IF(Bracket!E66=M47,1,0)</f>
        <v>0</v>
      </c>
    </row>
    <row r="48" spans="2:14" ht="15.75" customHeight="1">
      <c r="B48" s="112"/>
      <c r="C48" s="50" t="str">
        <f>IF(Bracket!Q8="","— Undecided —",IF(Bracket!Q12="","— Undecided —",CONCATENATE(Bracket!Q8," vs. ",Bracket!Q12)))</f>
        <v>— Undecided —</v>
      </c>
      <c r="D48" s="50" t="str">
        <f>IF(Bracket!P10&lt;&gt;"",Bracket!P10,"— Undecided —")</f>
        <v>— Undecided —</v>
      </c>
      <c r="E48" s="51" t="s">
        <v>76</v>
      </c>
      <c r="F48" s="50">
        <f>IF(Bracket!P10=E48,1,0)</f>
        <v>0</v>
      </c>
      <c r="G48" s="51" t="s">
        <v>76</v>
      </c>
      <c r="H48" s="50">
        <f>IF(Bracket!P10=G48,1,0)</f>
        <v>0</v>
      </c>
      <c r="I48" s="51" t="s">
        <v>76</v>
      </c>
      <c r="J48" s="50">
        <f>IF(Bracket!P10=I48,1,0)</f>
        <v>0</v>
      </c>
      <c r="K48" s="51" t="s">
        <v>76</v>
      </c>
      <c r="L48" s="50">
        <f>IF(Bracket!P10=K48,1,0)</f>
        <v>0</v>
      </c>
      <c r="M48" s="51" t="s">
        <v>76</v>
      </c>
      <c r="N48" s="50">
        <f>IF(Bracket!P10=M48,1,0)</f>
        <v>0</v>
      </c>
    </row>
    <row r="49" spans="2:14" ht="15.75" customHeight="1">
      <c r="B49" s="112"/>
      <c r="C49" s="50" t="str">
        <f>IF(Bracket!Q16="","— Undecided —",IF(Bracket!Q20="","— Undecided —",CONCATENATE(Bracket!Q16," vs. ",Bracket!Q20)))</f>
        <v>— Undecided —</v>
      </c>
      <c r="D49" s="50" t="str">
        <f>IF(Bracket!P18&lt;&gt;"",Bracket!P18,"— Undecided —")</f>
        <v>— Undecided —</v>
      </c>
      <c r="E49" s="51" t="s">
        <v>76</v>
      </c>
      <c r="F49" s="50">
        <f>IF(Bracket!P18=E49,1,0)</f>
        <v>0</v>
      </c>
      <c r="G49" s="51" t="s">
        <v>76</v>
      </c>
      <c r="H49" s="50">
        <f>IF(Bracket!P18=G49,1,0)</f>
        <v>0</v>
      </c>
      <c r="I49" s="51" t="s">
        <v>76</v>
      </c>
      <c r="J49" s="50">
        <f>IF(Bracket!P18=I49,1,0)</f>
        <v>0</v>
      </c>
      <c r="K49" s="51" t="s">
        <v>76</v>
      </c>
      <c r="L49" s="50">
        <f>IF(Bracket!P18=K49,1,0)</f>
        <v>0</v>
      </c>
      <c r="M49" s="51" t="s">
        <v>76</v>
      </c>
      <c r="N49" s="50">
        <f>IF(Bracket!P18=M49,1,0)</f>
        <v>0</v>
      </c>
    </row>
    <row r="50" spans="2:14" ht="15.75" customHeight="1">
      <c r="B50" s="112"/>
      <c r="C50" s="50" t="str">
        <f>IF(Bracket!Q24="","— Undecided —",IF(Bracket!Q28="","— Undecided —",CONCATENATE(Bracket!Q24," vs. ",Bracket!Q28)))</f>
        <v>— Undecided —</v>
      </c>
      <c r="D50" s="50" t="str">
        <f>IF(Bracket!P26&lt;&gt;"",Bracket!P26,"— Undecided —")</f>
        <v>— Undecided —</v>
      </c>
      <c r="E50" s="51" t="s">
        <v>76</v>
      </c>
      <c r="F50" s="50">
        <f>IF(Bracket!P26=E50,1,0)</f>
        <v>0</v>
      </c>
      <c r="G50" s="51" t="s">
        <v>76</v>
      </c>
      <c r="H50" s="50">
        <f>IF(Bracket!P26=G50,1,0)</f>
        <v>0</v>
      </c>
      <c r="I50" s="51" t="s">
        <v>76</v>
      </c>
      <c r="J50" s="50">
        <f>IF(Bracket!P26=I50,1,0)</f>
        <v>0</v>
      </c>
      <c r="K50" s="51" t="s">
        <v>76</v>
      </c>
      <c r="L50" s="50">
        <f>IF(Bracket!P26=K50,1,0)</f>
        <v>0</v>
      </c>
      <c r="M50" s="51" t="s">
        <v>76</v>
      </c>
      <c r="N50" s="50">
        <f>IF(Bracket!P26=M50,1,0)</f>
        <v>0</v>
      </c>
    </row>
    <row r="51" spans="2:14" ht="15.75" customHeight="1">
      <c r="B51" s="112"/>
      <c r="C51" s="50" t="str">
        <f>IF(Bracket!Q32="","— Undecided —",IF(Bracket!Q36="","— Undecided —",CONCATENATE(Bracket!Q32," vs. ",Bracket!Q36)))</f>
        <v>— Undecided —</v>
      </c>
      <c r="D51" s="50" t="str">
        <f>IF(Bracket!P34&lt;&gt;"",Bracket!P34,"— Undecided —")</f>
        <v>— Undecided —</v>
      </c>
      <c r="E51" s="51" t="s">
        <v>76</v>
      </c>
      <c r="F51" s="50">
        <f>IF(Bracket!P34=E51,1,0)</f>
        <v>0</v>
      </c>
      <c r="G51" s="51" t="s">
        <v>76</v>
      </c>
      <c r="H51" s="50">
        <f>IF(Bracket!P34=G51,1,0)</f>
        <v>0</v>
      </c>
      <c r="I51" s="51" t="s">
        <v>76</v>
      </c>
      <c r="J51" s="50">
        <f>IF(Bracket!P34=I51,1,0)</f>
        <v>0</v>
      </c>
      <c r="K51" s="51" t="s">
        <v>76</v>
      </c>
      <c r="L51" s="50">
        <f>IF(Bracket!P34=K51,1,0)</f>
        <v>0</v>
      </c>
      <c r="M51" s="51" t="s">
        <v>76</v>
      </c>
      <c r="N51" s="50">
        <f>IF(Bracket!P34=M51,1,0)</f>
        <v>0</v>
      </c>
    </row>
    <row r="52" spans="2:14" ht="15.75" customHeight="1">
      <c r="B52" s="112"/>
      <c r="C52" s="50" t="str">
        <f>IF(Bracket!Q40="","— Undecided —",IF(Bracket!Q44="","— Undecided —",CONCATENATE(Bracket!Q40," vs. ",Bracket!Q44)))</f>
        <v>— Undecided —</v>
      </c>
      <c r="D52" s="50" t="str">
        <f>IF(Bracket!P42&lt;&gt;"",Bracket!P42,"— Undecided —")</f>
        <v>— Undecided —</v>
      </c>
      <c r="E52" s="51" t="s">
        <v>76</v>
      </c>
      <c r="F52" s="50">
        <f>IF(Bracket!P42=E52,1,0)</f>
        <v>0</v>
      </c>
      <c r="G52" s="51" t="s">
        <v>76</v>
      </c>
      <c r="H52" s="50">
        <f>IF(Bracket!P42=G52,1,0)</f>
        <v>0</v>
      </c>
      <c r="I52" s="51" t="s">
        <v>76</v>
      </c>
      <c r="J52" s="50">
        <f>IF(Bracket!P42=I52,1,0)</f>
        <v>0</v>
      </c>
      <c r="K52" s="51" t="s">
        <v>76</v>
      </c>
      <c r="L52" s="50">
        <f>IF(Bracket!P42=K52,1,0)</f>
        <v>0</v>
      </c>
      <c r="M52" s="51" t="s">
        <v>76</v>
      </c>
      <c r="N52" s="50">
        <f>IF(Bracket!P42=M52,1,0)</f>
        <v>0</v>
      </c>
    </row>
    <row r="53" spans="2:14" ht="15.75" customHeight="1">
      <c r="B53" s="112"/>
      <c r="C53" s="50" t="str">
        <f>IF(Bracket!Q48="","— Undecided —",IF(Bracket!Q52="","— Undecided —",CONCATENATE(Bracket!Q48," vs. ",Bracket!Q52)))</f>
        <v>— Undecided —</v>
      </c>
      <c r="D53" s="50" t="str">
        <f>IF(Bracket!P50&lt;&gt;"",Bracket!P50,"— Undecided —")</f>
        <v>— Undecided —</v>
      </c>
      <c r="E53" s="51" t="s">
        <v>76</v>
      </c>
      <c r="F53" s="50">
        <f>IF(Bracket!P50=E53,1,0)</f>
        <v>0</v>
      </c>
      <c r="G53" s="51" t="s">
        <v>76</v>
      </c>
      <c r="H53" s="50">
        <f>IF(Bracket!P50=G53,1,0)</f>
        <v>0</v>
      </c>
      <c r="I53" s="51" t="s">
        <v>76</v>
      </c>
      <c r="J53" s="50">
        <f>IF(Bracket!P50=I53,1,0)</f>
        <v>0</v>
      </c>
      <c r="K53" s="51" t="s">
        <v>76</v>
      </c>
      <c r="L53" s="50">
        <f>IF(Bracket!P50=K53,1,0)</f>
        <v>0</v>
      </c>
      <c r="M53" s="51" t="s">
        <v>76</v>
      </c>
      <c r="N53" s="50">
        <f>IF(Bracket!P50=M53,1,0)</f>
        <v>0</v>
      </c>
    </row>
    <row r="54" spans="2:14" ht="15.75" customHeight="1">
      <c r="B54" s="112"/>
      <c r="C54" s="50" t="str">
        <f>IF(Bracket!Q56="","— Undecided —",IF(Bracket!Q60="","— Undecided —",CONCATENATE(Bracket!Q56," vs. ",Bracket!Q60)))</f>
        <v>— Undecided —</v>
      </c>
      <c r="D54" s="50" t="str">
        <f>IF(Bracket!P58&lt;&gt;"",Bracket!P58,"— Undecided —")</f>
        <v>— Undecided —</v>
      </c>
      <c r="E54" s="51" t="s">
        <v>76</v>
      </c>
      <c r="F54" s="50">
        <f>IF(Bracket!P58=E54,1,0)</f>
        <v>0</v>
      </c>
      <c r="G54" s="51" t="s">
        <v>76</v>
      </c>
      <c r="H54" s="50">
        <f>IF(Bracket!P58=G54,1,0)</f>
        <v>0</v>
      </c>
      <c r="I54" s="51" t="s">
        <v>76</v>
      </c>
      <c r="J54" s="50">
        <f>IF(Bracket!P58=I54,1,0)</f>
        <v>0</v>
      </c>
      <c r="K54" s="51" t="s">
        <v>76</v>
      </c>
      <c r="L54" s="50">
        <f>IF(Bracket!P58=K54,1,0)</f>
        <v>0</v>
      </c>
      <c r="M54" s="51" t="s">
        <v>76</v>
      </c>
      <c r="N54" s="50">
        <f>IF(Bracket!P58=M54,1,0)</f>
        <v>0</v>
      </c>
    </row>
    <row r="55" spans="2:14" ht="15.75" customHeight="1" thickBot="1">
      <c r="B55" s="113"/>
      <c r="C55" s="50" t="str">
        <f>IF(Bracket!Q64="","— Undecided —",IF(Bracket!Q68="","— Undecided —",CONCATENATE(Bracket!Q64," vs. ",Bracket!Q68)))</f>
        <v>— Undecided —</v>
      </c>
      <c r="D55" s="50" t="str">
        <f>IF(Bracket!P66&lt;&gt;"",Bracket!P66,"— Undecided —")</f>
        <v>— Undecided —</v>
      </c>
      <c r="E55" s="51" t="s">
        <v>76</v>
      </c>
      <c r="F55" s="50">
        <f>IF(Bracket!P66=E55,1,0)</f>
        <v>0</v>
      </c>
      <c r="G55" s="51" t="s">
        <v>76</v>
      </c>
      <c r="H55" s="50">
        <f>IF(Bracket!P66=G55,1,0)</f>
        <v>0</v>
      </c>
      <c r="I55" s="51" t="s">
        <v>76</v>
      </c>
      <c r="J55" s="50">
        <f>IF(Bracket!P66=I55,1,0)</f>
        <v>0</v>
      </c>
      <c r="K55" s="51" t="s">
        <v>76</v>
      </c>
      <c r="L55" s="50">
        <f>IF(Bracket!P66=K55,1,0)</f>
        <v>0</v>
      </c>
      <c r="M55" s="51" t="s">
        <v>76</v>
      </c>
      <c r="N55" s="50">
        <f>IF(Bracket!P66=M55,1,0)</f>
        <v>0</v>
      </c>
    </row>
    <row r="56" spans="2:14" ht="18" customHeight="1">
      <c r="B56" s="105" t="s">
        <v>88</v>
      </c>
      <c r="C56" s="106"/>
      <c r="D56" s="107"/>
      <c r="E56" s="58"/>
      <c r="F56" s="59">
        <f>SUM(F40:F55)</f>
        <v>0</v>
      </c>
      <c r="G56" s="60"/>
      <c r="H56" s="59">
        <f>SUM(H40:H55)</f>
        <v>0</v>
      </c>
      <c r="I56" s="60"/>
      <c r="J56" s="59">
        <f>SUM(J40:J55)</f>
        <v>0</v>
      </c>
      <c r="K56" s="60"/>
      <c r="L56" s="59">
        <f>SUM(L40:L55)</f>
        <v>0</v>
      </c>
      <c r="M56" s="60"/>
      <c r="N56" s="61">
        <f>SUM(N40:N55)</f>
        <v>0</v>
      </c>
    </row>
    <row r="57" spans="2:14" ht="7.5" customHeight="1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</row>
    <row r="58" spans="2:14" ht="15.75" customHeight="1">
      <c r="B58" s="112" t="s">
        <v>6</v>
      </c>
      <c r="C58" s="50" t="str">
        <f>IF(Bracket!E10="","— Undecided —",IF(Bracket!E18="","— Undecided —",CONCATENATE(Bracket!E10," vs. ",Bracket!E18)))</f>
        <v>— Undecided —</v>
      </c>
      <c r="D58" s="50" t="str">
        <f>IF(Bracket!F14&lt;&gt;"",Bracket!F14,"— Undecided —")</f>
        <v>— Undecided —</v>
      </c>
      <c r="E58" s="51" t="s">
        <v>76</v>
      </c>
      <c r="F58" s="50">
        <f>IF(Bracket!F14=E58,1,0)</f>
        <v>0</v>
      </c>
      <c r="G58" s="51" t="s">
        <v>76</v>
      </c>
      <c r="H58" s="50">
        <f>IF(Bracket!F14=G58,1,0)</f>
        <v>0</v>
      </c>
      <c r="I58" s="51" t="s">
        <v>76</v>
      </c>
      <c r="J58" s="50">
        <f>IF(Bracket!F14=I58,1,0)</f>
        <v>0</v>
      </c>
      <c r="K58" s="51" t="s">
        <v>76</v>
      </c>
      <c r="L58" s="50">
        <f>IF(Bracket!F14=K58,1,0)</f>
        <v>0</v>
      </c>
      <c r="M58" s="51" t="s">
        <v>76</v>
      </c>
      <c r="N58" s="50">
        <f>IF(Bracket!F14=M58,1,0)</f>
        <v>0</v>
      </c>
    </row>
    <row r="59" spans="2:14" ht="15.75" customHeight="1">
      <c r="B59" s="112"/>
      <c r="C59" s="50" t="str">
        <f>IF(Bracket!E26="","— Undecided —",IF(Bracket!E34="","— Undecided —",CONCATENATE(Bracket!E26," vs. ",Bracket!E34)))</f>
        <v>— Undecided —</v>
      </c>
      <c r="D59" s="50" t="str">
        <f>IF(Bracket!F30&lt;&gt;"",Bracket!F30,"— Undecided —")</f>
        <v>— Undecided —</v>
      </c>
      <c r="E59" s="51" t="s">
        <v>76</v>
      </c>
      <c r="F59" s="50">
        <f>IF(Bracket!F30=E59,1,0)</f>
        <v>0</v>
      </c>
      <c r="G59" s="51" t="s">
        <v>76</v>
      </c>
      <c r="H59" s="50">
        <f>IF(Bracket!F30=G59,1,0)</f>
        <v>0</v>
      </c>
      <c r="I59" s="51" t="s">
        <v>76</v>
      </c>
      <c r="J59" s="50">
        <f>IF(Bracket!F30=I59,1,0)</f>
        <v>0</v>
      </c>
      <c r="K59" s="51" t="s">
        <v>76</v>
      </c>
      <c r="L59" s="50">
        <f>IF(Bracket!F30=K59,1,0)</f>
        <v>0</v>
      </c>
      <c r="M59" s="51" t="s">
        <v>76</v>
      </c>
      <c r="N59" s="50">
        <f>IF(Bracket!F30=M59,1,0)</f>
        <v>0</v>
      </c>
    </row>
    <row r="60" spans="2:14" ht="15.75" customHeight="1">
      <c r="B60" s="112"/>
      <c r="C60" s="50" t="str">
        <f>IF(Bracket!E42="","— Undecided —",IF(Bracket!E50="","— Undecided —",CONCATENATE(Bracket!E42," vs. ",Bracket!E50)))</f>
        <v>— Undecided —</v>
      </c>
      <c r="D60" s="50" t="str">
        <f>IF(Bracket!F46&lt;&gt;"",Bracket!F46,"— Undecided —")</f>
        <v>— Undecided —</v>
      </c>
      <c r="E60" s="51" t="s">
        <v>76</v>
      </c>
      <c r="F60" s="50">
        <f>IF(Bracket!F46=E60,1,0)</f>
        <v>0</v>
      </c>
      <c r="G60" s="51" t="s">
        <v>76</v>
      </c>
      <c r="H60" s="50">
        <f>IF(Bracket!F46=G60,1,0)</f>
        <v>0</v>
      </c>
      <c r="I60" s="51" t="s">
        <v>76</v>
      </c>
      <c r="J60" s="50">
        <f>IF(Bracket!F46=I60,1,0)</f>
        <v>0</v>
      </c>
      <c r="K60" s="51" t="s">
        <v>76</v>
      </c>
      <c r="L60" s="50">
        <f>IF(Bracket!F46=K60,1,0)</f>
        <v>0</v>
      </c>
      <c r="M60" s="51" t="s">
        <v>76</v>
      </c>
      <c r="N60" s="50">
        <f>IF(Bracket!F46=M60,1,0)</f>
        <v>0</v>
      </c>
    </row>
    <row r="61" spans="2:14" ht="15.75" customHeight="1">
      <c r="B61" s="112"/>
      <c r="C61" s="50" t="str">
        <f>IF(Bracket!E58="","— Undecided —",IF(Bracket!E66="","— Undecided —",CONCATENATE(Bracket!E58," vs. ",Bracket!E66)))</f>
        <v>— Undecided —</v>
      </c>
      <c r="D61" s="50" t="str">
        <f>IF(Bracket!F62&lt;&gt;"",Bracket!F62,"— Undecided —")</f>
        <v>— Undecided —</v>
      </c>
      <c r="E61" s="51" t="s">
        <v>76</v>
      </c>
      <c r="F61" s="50">
        <f>IF(Bracket!F62=E61,1,0)</f>
        <v>0</v>
      </c>
      <c r="G61" s="51" t="s">
        <v>76</v>
      </c>
      <c r="H61" s="50">
        <f>IF(Bracket!F62=G61,1,0)</f>
        <v>0</v>
      </c>
      <c r="I61" s="51" t="s">
        <v>76</v>
      </c>
      <c r="J61" s="50">
        <f>IF(Bracket!F62=I61,1,0)</f>
        <v>0</v>
      </c>
      <c r="K61" s="51" t="s">
        <v>76</v>
      </c>
      <c r="L61" s="50">
        <f>IF(Bracket!F62=K61,1,0)</f>
        <v>0</v>
      </c>
      <c r="M61" s="51" t="s">
        <v>76</v>
      </c>
      <c r="N61" s="50">
        <f>IF(Bracket!F62=M61,1,0)</f>
        <v>0</v>
      </c>
    </row>
    <row r="62" spans="2:14" ht="15.75" customHeight="1">
      <c r="B62" s="112"/>
      <c r="C62" s="50" t="str">
        <f>IF(Bracket!P10="","— Undecided —",IF(Bracket!P18="","— Undecided —",CONCATENATE(Bracket!P10," vs. ",Bracket!P18)))</f>
        <v>— Undecided —</v>
      </c>
      <c r="D62" s="50" t="str">
        <f>IF(Bracket!O14&lt;&gt;"",Bracket!O14,"— Undecided —")</f>
        <v>— Undecided —</v>
      </c>
      <c r="E62" s="51" t="s">
        <v>76</v>
      </c>
      <c r="F62" s="50">
        <f>IF(Bracket!O14=E62,1,0)</f>
        <v>0</v>
      </c>
      <c r="G62" s="51" t="s">
        <v>76</v>
      </c>
      <c r="H62" s="50">
        <f>IF(Bracket!O14=G62,1,0)</f>
        <v>0</v>
      </c>
      <c r="I62" s="51" t="s">
        <v>76</v>
      </c>
      <c r="J62" s="50">
        <f>IF(Bracket!O14=I62,1,0)</f>
        <v>0</v>
      </c>
      <c r="K62" s="51" t="s">
        <v>76</v>
      </c>
      <c r="L62" s="50">
        <f>IF(Bracket!O14=K62,1,0)</f>
        <v>0</v>
      </c>
      <c r="M62" s="51" t="s">
        <v>76</v>
      </c>
      <c r="N62" s="50">
        <f>IF(Bracket!O14=M62,1,0)</f>
        <v>0</v>
      </c>
    </row>
    <row r="63" spans="2:14" ht="15.75" customHeight="1">
      <c r="B63" s="112"/>
      <c r="C63" s="50" t="str">
        <f>IF(Bracket!P26="","— Undecided —",IF(Bracket!P34="","— Undecided —",CONCATENATE(Bracket!P26," vs. ",Bracket!P34)))</f>
        <v>— Undecided —</v>
      </c>
      <c r="D63" s="50" t="str">
        <f>IF(Bracket!O30&lt;&gt;"",Bracket!O30,"— Undecided —")</f>
        <v>— Undecided —</v>
      </c>
      <c r="E63" s="51" t="s">
        <v>76</v>
      </c>
      <c r="F63" s="50">
        <f>IF(Bracket!O30=E63,1,0)</f>
        <v>0</v>
      </c>
      <c r="G63" s="51" t="s">
        <v>76</v>
      </c>
      <c r="H63" s="50">
        <f>IF(Bracket!O30=G63,1,0)</f>
        <v>0</v>
      </c>
      <c r="I63" s="51" t="s">
        <v>76</v>
      </c>
      <c r="J63" s="50">
        <f>IF(Bracket!O30=I63,1,0)</f>
        <v>0</v>
      </c>
      <c r="K63" s="51" t="s">
        <v>76</v>
      </c>
      <c r="L63" s="50">
        <f>IF(Bracket!O30=K63,1,0)</f>
        <v>0</v>
      </c>
      <c r="M63" s="51" t="s">
        <v>76</v>
      </c>
      <c r="N63" s="50">
        <f>IF(Bracket!O30=M63,1,0)</f>
        <v>0</v>
      </c>
    </row>
    <row r="64" spans="2:14" ht="15.75" customHeight="1">
      <c r="B64" s="112"/>
      <c r="C64" s="50" t="str">
        <f>IF(Bracket!P42="","— Undecided —",IF(Bracket!P50="","— Undecided —",CONCATENATE(Bracket!P42," vs. ",Bracket!P50)))</f>
        <v>— Undecided —</v>
      </c>
      <c r="D64" s="50" t="str">
        <f>IF(Bracket!O46&lt;&gt;"",Bracket!O46,"— Undecided —")</f>
        <v>— Undecided —</v>
      </c>
      <c r="E64" s="51" t="s">
        <v>76</v>
      </c>
      <c r="F64" s="50">
        <f>IF(Bracket!O46=E64,1,0)</f>
        <v>0</v>
      </c>
      <c r="G64" s="51" t="s">
        <v>76</v>
      </c>
      <c r="H64" s="50">
        <f>IF(Bracket!O46=G64,1,0)</f>
        <v>0</v>
      </c>
      <c r="I64" s="51" t="s">
        <v>76</v>
      </c>
      <c r="J64" s="50">
        <f>IF(Bracket!O46=I64,1,0)</f>
        <v>0</v>
      </c>
      <c r="K64" s="51" t="s">
        <v>76</v>
      </c>
      <c r="L64" s="50">
        <f>IF(Bracket!O46=K64,1,0)</f>
        <v>0</v>
      </c>
      <c r="M64" s="51" t="s">
        <v>76</v>
      </c>
      <c r="N64" s="50">
        <f>IF(Bracket!O46=M64,1,0)</f>
        <v>0</v>
      </c>
    </row>
    <row r="65" spans="2:14" ht="15.75" customHeight="1" thickBot="1">
      <c r="B65" s="113"/>
      <c r="C65" s="50" t="str">
        <f>IF(Bracket!P58="","— Undecided —",IF(Bracket!P66="","— Undecided —",CONCATENATE(Bracket!P58," vs. ",Bracket!P66)))</f>
        <v>— Undecided —</v>
      </c>
      <c r="D65" s="50" t="str">
        <f>IF(Bracket!O62&lt;&gt;"",Bracket!O62,"— Undecided —")</f>
        <v>— Undecided —</v>
      </c>
      <c r="E65" s="51" t="s">
        <v>76</v>
      </c>
      <c r="F65" s="50">
        <f>IF(Bracket!O62=E65,1,0)</f>
        <v>0</v>
      </c>
      <c r="G65" s="51" t="s">
        <v>76</v>
      </c>
      <c r="H65" s="50">
        <f>IF(Bracket!O62=G65,1,0)</f>
        <v>0</v>
      </c>
      <c r="I65" s="51" t="s">
        <v>76</v>
      </c>
      <c r="J65" s="50">
        <f>IF(Bracket!O62=I65,1,0)</f>
        <v>0</v>
      </c>
      <c r="K65" s="51" t="s">
        <v>76</v>
      </c>
      <c r="L65" s="50">
        <f>IF(Bracket!O62=K65,1,0)</f>
        <v>0</v>
      </c>
      <c r="M65" s="51" t="s">
        <v>76</v>
      </c>
      <c r="N65" s="50">
        <f>IF(Bracket!O62=M65,1,0)</f>
        <v>0</v>
      </c>
    </row>
    <row r="66" spans="2:14" ht="18" customHeight="1">
      <c r="B66" s="105" t="s">
        <v>89</v>
      </c>
      <c r="C66" s="106"/>
      <c r="D66" s="107"/>
      <c r="E66" s="58"/>
      <c r="F66" s="59">
        <f>SUM(F58:F65)</f>
        <v>0</v>
      </c>
      <c r="G66" s="60"/>
      <c r="H66" s="59">
        <f>SUM(H58:H65)</f>
        <v>0</v>
      </c>
      <c r="I66" s="60"/>
      <c r="J66" s="59">
        <f>SUM(J58:J65)</f>
        <v>0</v>
      </c>
      <c r="K66" s="60"/>
      <c r="L66" s="59">
        <f>SUM(L58:L65)</f>
        <v>0</v>
      </c>
      <c r="M66" s="60"/>
      <c r="N66" s="61">
        <f>SUM(N58:N65)</f>
        <v>0</v>
      </c>
    </row>
    <row r="67" spans="2:14" ht="7.5" customHeight="1"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</row>
    <row r="68" spans="2:14" ht="15.75" customHeight="1">
      <c r="B68" s="112" t="s">
        <v>7</v>
      </c>
      <c r="C68" s="50" t="str">
        <f>IF(Bracket!F14="","— Undecided —",IF(Bracket!F30="","— Undecided —",CONCATENATE(Bracket!F14," vs. ",Bracket!F30)))</f>
        <v>— Undecided —</v>
      </c>
      <c r="D68" s="50" t="str">
        <f>IF(Bracket!G22&lt;&gt;"",Bracket!G22,"— Undecided —")</f>
        <v>— Undecided —</v>
      </c>
      <c r="E68" s="51" t="s">
        <v>76</v>
      </c>
      <c r="F68" s="50">
        <f>IF(Bracket!G22=E68,1,0)</f>
        <v>0</v>
      </c>
      <c r="G68" s="51" t="s">
        <v>76</v>
      </c>
      <c r="H68" s="50">
        <f>IF(Bracket!G22=G68,1,0)</f>
        <v>0</v>
      </c>
      <c r="I68" s="51" t="s">
        <v>76</v>
      </c>
      <c r="J68" s="50">
        <f>IF(Bracket!G22=I68,1,0)</f>
        <v>0</v>
      </c>
      <c r="K68" s="51" t="s">
        <v>76</v>
      </c>
      <c r="L68" s="50">
        <f>IF(Bracket!G22=K68,1,0)</f>
        <v>0</v>
      </c>
      <c r="M68" s="51" t="s">
        <v>76</v>
      </c>
      <c r="N68" s="50">
        <f>IF(Bracket!G22=M68,1,0)</f>
        <v>0</v>
      </c>
    </row>
    <row r="69" spans="2:14" ht="15.75" customHeight="1">
      <c r="B69" s="112"/>
      <c r="C69" s="50" t="str">
        <f>IF(Bracket!F46="","— Undecided —",IF(Bracket!F62="","— Undecided —",CONCATENATE(Bracket!F46," vs. ",Bracket!F62)))</f>
        <v>— Undecided —</v>
      </c>
      <c r="D69" s="50" t="str">
        <f>IF(Bracket!G54&lt;&gt;"",Bracket!G54,"— Undecided —")</f>
        <v>— Undecided —</v>
      </c>
      <c r="E69" s="51" t="s">
        <v>76</v>
      </c>
      <c r="F69" s="50">
        <f>IF(Bracket!G54=E69,1,0)</f>
        <v>0</v>
      </c>
      <c r="G69" s="51" t="s">
        <v>76</v>
      </c>
      <c r="H69" s="50">
        <f>IF(Bracket!G54=G69,1,0)</f>
        <v>0</v>
      </c>
      <c r="I69" s="51" t="s">
        <v>76</v>
      </c>
      <c r="J69" s="50">
        <f>IF(Bracket!G54=I69,1,0)</f>
        <v>0</v>
      </c>
      <c r="K69" s="51" t="s">
        <v>76</v>
      </c>
      <c r="L69" s="50">
        <f>IF(Bracket!G54=K69,1,0)</f>
        <v>0</v>
      </c>
      <c r="M69" s="51" t="s">
        <v>76</v>
      </c>
      <c r="N69" s="50">
        <f>IF(Bracket!G54=M69,1,0)</f>
        <v>0</v>
      </c>
    </row>
    <row r="70" spans="2:14" ht="15.75" customHeight="1">
      <c r="B70" s="112"/>
      <c r="C70" s="50" t="str">
        <f>IF(Bracket!O14="","— Undecided —",IF(Bracket!O30="","— Undecided —",CONCATENATE(Bracket!O14," vs. ",Bracket!O30)))</f>
        <v>— Undecided —</v>
      </c>
      <c r="D70" s="50" t="str">
        <f>IF(Bracket!M22&lt;&gt;"",Bracket!M22,"— Undecided —")</f>
        <v>— Undecided —</v>
      </c>
      <c r="E70" s="51" t="s">
        <v>76</v>
      </c>
      <c r="F70" s="50">
        <f>IF(Bracket!M22=E70,1,0)</f>
        <v>0</v>
      </c>
      <c r="G70" s="51" t="s">
        <v>76</v>
      </c>
      <c r="H70" s="50">
        <f>IF(Bracket!M22=G70,1,0)</f>
        <v>0</v>
      </c>
      <c r="I70" s="51" t="s">
        <v>76</v>
      </c>
      <c r="J70" s="50">
        <f>IF(Bracket!M22=I70,1,0)</f>
        <v>0</v>
      </c>
      <c r="K70" s="51" t="s">
        <v>76</v>
      </c>
      <c r="L70" s="50">
        <f>IF(Bracket!M22=K70,1,0)</f>
        <v>0</v>
      </c>
      <c r="M70" s="51" t="s">
        <v>76</v>
      </c>
      <c r="N70" s="50">
        <f>IF(Bracket!M22=M70,1,0)</f>
        <v>0</v>
      </c>
    </row>
    <row r="71" spans="2:14" ht="15.75" customHeight="1" thickBot="1">
      <c r="B71" s="113"/>
      <c r="C71" s="50" t="str">
        <f>IF(Bracket!O46="","— Undecided —",IF(Bracket!O62="","— Undecided —",CONCATENATE(Bracket!O46," vs. ",Bracket!O62)))</f>
        <v>— Undecided —</v>
      </c>
      <c r="D71" s="50" t="str">
        <f>IF(Bracket!M54&lt;&gt;"",Bracket!M54,"— Undecided —")</f>
        <v>— Undecided —</v>
      </c>
      <c r="E71" s="51" t="s">
        <v>76</v>
      </c>
      <c r="F71" s="50">
        <f>IF(Bracket!M54=E71,1,0)</f>
        <v>0</v>
      </c>
      <c r="G71" s="51" t="s">
        <v>76</v>
      </c>
      <c r="H71" s="50">
        <f>IF(Bracket!M54=G71,1,0)</f>
        <v>0</v>
      </c>
      <c r="I71" s="51" t="s">
        <v>76</v>
      </c>
      <c r="J71" s="50">
        <f>IF(Bracket!M54=I71,1,0)</f>
        <v>0</v>
      </c>
      <c r="K71" s="51" t="s">
        <v>76</v>
      </c>
      <c r="L71" s="50">
        <f>IF(Bracket!M54=K71,1,0)</f>
        <v>0</v>
      </c>
      <c r="M71" s="51" t="s">
        <v>76</v>
      </c>
      <c r="N71" s="50">
        <f>IF(Bracket!M54=M71,1,0)</f>
        <v>0</v>
      </c>
    </row>
    <row r="72" spans="2:14" ht="18" customHeight="1">
      <c r="B72" s="105" t="s">
        <v>90</v>
      </c>
      <c r="C72" s="106"/>
      <c r="D72" s="107"/>
      <c r="E72" s="58"/>
      <c r="F72" s="59">
        <f>SUM(F68:F71)</f>
        <v>0</v>
      </c>
      <c r="G72" s="60"/>
      <c r="H72" s="59">
        <f>SUM(H68:H71)</f>
        <v>0</v>
      </c>
      <c r="I72" s="60"/>
      <c r="J72" s="59">
        <f>SUM(J68:J71)</f>
        <v>0</v>
      </c>
      <c r="K72" s="60"/>
      <c r="L72" s="59">
        <f>SUM(L68:L71)</f>
        <v>0</v>
      </c>
      <c r="M72" s="60"/>
      <c r="N72" s="61">
        <f>SUM(N68:N71)</f>
        <v>0</v>
      </c>
    </row>
    <row r="73" spans="2:14" ht="7.5" customHeight="1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</row>
    <row r="74" spans="2:14" ht="15.75" customHeight="1">
      <c r="B74" s="118" t="s">
        <v>8</v>
      </c>
      <c r="C74" s="50" t="str">
        <f>IF(Bracket!G22="","— Undecided —",IF(Bracket!G54="","— Undecided —",CONCATENATE(Bracket!G22," vs. ",Bracket!G54)))</f>
        <v>— Undecided —</v>
      </c>
      <c r="D74" s="50" t="str">
        <f>IF(Bracket!I29&lt;&gt;"",Bracket!I29,"— Undecided —")</f>
        <v>— Undecided —</v>
      </c>
      <c r="E74" s="51" t="s">
        <v>76</v>
      </c>
      <c r="F74" s="50">
        <f>IF(Bracket!I29=E74,1,0)</f>
        <v>0</v>
      </c>
      <c r="G74" s="51" t="s">
        <v>76</v>
      </c>
      <c r="H74" s="50">
        <f>IF(Bracket!I29=G74,1,0)</f>
        <v>0</v>
      </c>
      <c r="I74" s="51" t="s">
        <v>76</v>
      </c>
      <c r="J74" s="50">
        <f>IF(Bracket!I29=I74,1,0)</f>
        <v>0</v>
      </c>
      <c r="K74" s="51" t="s">
        <v>76</v>
      </c>
      <c r="L74" s="50">
        <f>IF(Bracket!I29=K74,1,0)</f>
        <v>0</v>
      </c>
      <c r="M74" s="51" t="s">
        <v>76</v>
      </c>
      <c r="N74" s="50">
        <f>IF(Bracket!I29=M74,1,0)</f>
        <v>0</v>
      </c>
    </row>
    <row r="75" spans="2:14" ht="15.75" customHeight="1" thickBot="1">
      <c r="B75" s="119"/>
      <c r="C75" s="50" t="str">
        <f>IF(Bracket!M22="","— Undecided —",IF(Bracket!M54="","— Undecided —",CONCATENATE(Bracket!M22," vs. ",Bracket!M54)))</f>
        <v>— Undecided —</v>
      </c>
      <c r="D75" s="50" t="str">
        <f>IF(Bracket!K47&lt;&gt;"",Bracket!K47,"— Undecided —")</f>
        <v>— Undecided —</v>
      </c>
      <c r="E75" s="51" t="s">
        <v>76</v>
      </c>
      <c r="F75" s="50">
        <f>IF(Bracket!K47=E75,1,0)</f>
        <v>0</v>
      </c>
      <c r="G75" s="51" t="s">
        <v>76</v>
      </c>
      <c r="H75" s="50">
        <f>IF(Bracket!K47=G75,1,0)</f>
        <v>0</v>
      </c>
      <c r="I75" s="51" t="s">
        <v>76</v>
      </c>
      <c r="J75" s="50">
        <f>IF(Bracket!K47=I75,1,0)</f>
        <v>0</v>
      </c>
      <c r="K75" s="51" t="s">
        <v>76</v>
      </c>
      <c r="L75" s="50">
        <f>IF(Bracket!K47=K75,1,0)</f>
        <v>0</v>
      </c>
      <c r="M75" s="51" t="s">
        <v>76</v>
      </c>
      <c r="N75" s="50">
        <f>IF(Bracket!K47=M75,1,0)</f>
        <v>0</v>
      </c>
    </row>
    <row r="76" spans="2:14" ht="18" customHeight="1">
      <c r="B76" s="105" t="s">
        <v>91</v>
      </c>
      <c r="C76" s="106"/>
      <c r="D76" s="107"/>
      <c r="E76" s="58"/>
      <c r="F76" s="59">
        <f>SUM(F74:F75)</f>
        <v>0</v>
      </c>
      <c r="G76" s="60"/>
      <c r="H76" s="59">
        <f>SUM(H74:H75)</f>
        <v>0</v>
      </c>
      <c r="I76" s="60"/>
      <c r="J76" s="59">
        <f>SUM(J74:J75)</f>
        <v>0</v>
      </c>
      <c r="K76" s="60"/>
      <c r="L76" s="59">
        <f>SUM(L74:L75)</f>
        <v>0</v>
      </c>
      <c r="M76" s="60"/>
      <c r="N76" s="61">
        <f>SUM(N74:N75)</f>
        <v>0</v>
      </c>
    </row>
    <row r="77" spans="2:14" ht="7.5" customHeight="1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2"/>
    </row>
    <row r="78" spans="2:14" ht="15.75" customHeight="1" thickBot="1">
      <c r="B78" s="62" t="s">
        <v>9</v>
      </c>
      <c r="C78" s="50" t="str">
        <f>IF(Bracket!I29="","— Undecided —",IF(Bracket!K47="","— Undecided —",CONCATENATE(Bracket!I29," vs. ",Bracket!K47)))</f>
        <v>— Undecided —</v>
      </c>
      <c r="D78" s="50" t="str">
        <f>IF(Bracket!J39&lt;&gt;"",Bracket!J39,"— Undecided —")</f>
        <v>— Undecided —</v>
      </c>
      <c r="E78" s="51" t="s">
        <v>76</v>
      </c>
      <c r="F78" s="50">
        <f>IF(Bracket!J39=E78,1,0)</f>
        <v>0</v>
      </c>
      <c r="G78" s="51" t="s">
        <v>76</v>
      </c>
      <c r="H78" s="50">
        <f>IF(Bracket!J39=G78,1,0)</f>
        <v>0</v>
      </c>
      <c r="I78" s="51" t="s">
        <v>76</v>
      </c>
      <c r="J78" s="50">
        <f>IF(Bracket!J39=I78,1,0)</f>
        <v>0</v>
      </c>
      <c r="K78" s="51" t="s">
        <v>76</v>
      </c>
      <c r="L78" s="50">
        <f>IF(Bracket!J39=K78,1,0)</f>
        <v>0</v>
      </c>
      <c r="M78" s="51" t="s">
        <v>76</v>
      </c>
      <c r="N78" s="50">
        <f>IF(Bracket!J39=M78,1,0)</f>
        <v>0</v>
      </c>
    </row>
    <row r="79" spans="2:14" ht="18" customHeight="1">
      <c r="B79" s="105" t="s">
        <v>92</v>
      </c>
      <c r="C79" s="106"/>
      <c r="D79" s="107"/>
      <c r="E79" s="58"/>
      <c r="F79" s="59">
        <f>SUM(F78)</f>
        <v>0</v>
      </c>
      <c r="G79" s="60"/>
      <c r="H79" s="59">
        <f>SUM(H78)</f>
        <v>0</v>
      </c>
      <c r="I79" s="60"/>
      <c r="J79" s="59">
        <f>SUM(J78)</f>
        <v>0</v>
      </c>
      <c r="K79" s="60"/>
      <c r="L79" s="59">
        <f>SUM(L78)</f>
        <v>0</v>
      </c>
      <c r="M79" s="60"/>
      <c r="N79" s="61">
        <f>SUM(N78)</f>
        <v>0</v>
      </c>
    </row>
    <row r="80" spans="2:14" ht="7.5" customHeight="1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5"/>
    </row>
    <row r="81" spans="2:14" ht="18" customHeight="1">
      <c r="B81" s="105" t="s">
        <v>0</v>
      </c>
      <c r="C81" s="106"/>
      <c r="D81" s="107"/>
      <c r="E81" s="58"/>
      <c r="F81" s="59">
        <f>SUM(F36,F56,F66,F72,F76,F78)</f>
        <v>0</v>
      </c>
      <c r="G81" s="60"/>
      <c r="H81" s="59">
        <f>SUM(H36,H56,H66,H72,H76,H78)</f>
        <v>0</v>
      </c>
      <c r="I81" s="60"/>
      <c r="J81" s="59">
        <f>SUM(J36,J56,J66,J72,J76,J78)</f>
        <v>0</v>
      </c>
      <c r="K81" s="60"/>
      <c r="L81" s="59">
        <f>SUM(L36,L56,L66,L72,L76,L78)</f>
        <v>0</v>
      </c>
      <c r="M81" s="60"/>
      <c r="N81" s="61">
        <f>SUM(N36,N56,N66,N72,N76,N78)</f>
        <v>0</v>
      </c>
    </row>
  </sheetData>
  <sheetProtection sheet="1" objects="1" scenarios="1"/>
  <mergeCells count="28">
    <mergeCell ref="B66:D66"/>
    <mergeCell ref="B58:B65"/>
    <mergeCell ref="B81:D81"/>
    <mergeCell ref="B68:B71"/>
    <mergeCell ref="B72:D72"/>
    <mergeCell ref="B74:B75"/>
    <mergeCell ref="B76:D76"/>
    <mergeCell ref="B77:N77"/>
    <mergeCell ref="B80:N80"/>
    <mergeCell ref="B73:N73"/>
    <mergeCell ref="K2:L2"/>
    <mergeCell ref="E2:F2"/>
    <mergeCell ref="M2:N2"/>
    <mergeCell ref="G2:H2"/>
    <mergeCell ref="I2:J2"/>
    <mergeCell ref="B79:D79"/>
    <mergeCell ref="B36:D36"/>
    <mergeCell ref="M38:N38"/>
    <mergeCell ref="B67:N67"/>
    <mergeCell ref="E38:F38"/>
    <mergeCell ref="B56:D56"/>
    <mergeCell ref="B57:N57"/>
    <mergeCell ref="B37:N37"/>
    <mergeCell ref="B4:B35"/>
    <mergeCell ref="B40:B55"/>
    <mergeCell ref="I38:J38"/>
    <mergeCell ref="K38:L38"/>
    <mergeCell ref="G38:H38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76</v>
      </c>
      <c r="B1" t="s">
        <v>76</v>
      </c>
      <c r="C1" t="s">
        <v>76</v>
      </c>
      <c r="D1" t="s">
        <v>76</v>
      </c>
      <c r="E1" t="s">
        <v>76</v>
      </c>
      <c r="F1" t="s">
        <v>76</v>
      </c>
      <c r="G1" t="s">
        <v>76</v>
      </c>
      <c r="H1" t="s">
        <v>76</v>
      </c>
      <c r="I1" t="s">
        <v>76</v>
      </c>
      <c r="J1" t="s">
        <v>76</v>
      </c>
      <c r="K1" t="s">
        <v>76</v>
      </c>
      <c r="L1" t="s">
        <v>76</v>
      </c>
      <c r="M1" t="s">
        <v>76</v>
      </c>
      <c r="N1" t="s">
        <v>76</v>
      </c>
      <c r="O1" t="s">
        <v>76</v>
      </c>
      <c r="P1" t="s">
        <v>76</v>
      </c>
      <c r="Q1" t="s">
        <v>76</v>
      </c>
      <c r="R1" t="s">
        <v>76</v>
      </c>
      <c r="S1" t="s">
        <v>76</v>
      </c>
      <c r="T1" t="s">
        <v>76</v>
      </c>
      <c r="U1" t="s">
        <v>76</v>
      </c>
      <c r="V1" t="s">
        <v>76</v>
      </c>
      <c r="W1" t="s">
        <v>76</v>
      </c>
      <c r="X1" t="s">
        <v>76</v>
      </c>
      <c r="Y1" t="s">
        <v>76</v>
      </c>
      <c r="Z1" t="s">
        <v>76</v>
      </c>
      <c r="AA1" t="s">
        <v>76</v>
      </c>
      <c r="AB1" t="s">
        <v>76</v>
      </c>
      <c r="AC1" t="s">
        <v>76</v>
      </c>
      <c r="AD1" t="s">
        <v>76</v>
      </c>
      <c r="AE1" t="s">
        <v>76</v>
      </c>
      <c r="AF1" t="s">
        <v>76</v>
      </c>
      <c r="AG1" t="s">
        <v>76</v>
      </c>
      <c r="AH1" t="s">
        <v>76</v>
      </c>
      <c r="AI1" t="s">
        <v>76</v>
      </c>
      <c r="AJ1" t="s">
        <v>76</v>
      </c>
      <c r="AK1" t="s">
        <v>76</v>
      </c>
      <c r="AL1" t="s">
        <v>76</v>
      </c>
      <c r="AM1" t="s">
        <v>76</v>
      </c>
      <c r="AN1" t="s">
        <v>76</v>
      </c>
      <c r="AO1" t="s">
        <v>76</v>
      </c>
      <c r="AP1" t="s">
        <v>76</v>
      </c>
      <c r="AQ1" t="s">
        <v>76</v>
      </c>
      <c r="AR1" t="s">
        <v>76</v>
      </c>
      <c r="AS1" t="s">
        <v>76</v>
      </c>
      <c r="AT1" t="s">
        <v>76</v>
      </c>
      <c r="AU1" t="s">
        <v>76</v>
      </c>
      <c r="AV1" t="s">
        <v>76</v>
      </c>
      <c r="AW1" t="s">
        <v>76</v>
      </c>
      <c r="AX1" t="s">
        <v>76</v>
      </c>
      <c r="AY1" t="s">
        <v>76</v>
      </c>
      <c r="AZ1" t="s">
        <v>76</v>
      </c>
      <c r="BA1" t="s">
        <v>76</v>
      </c>
      <c r="BB1" t="s">
        <v>76</v>
      </c>
      <c r="BC1" t="s">
        <v>76</v>
      </c>
      <c r="BD1" t="s">
        <v>76</v>
      </c>
      <c r="BE1" t="s">
        <v>76</v>
      </c>
      <c r="BF1" t="s">
        <v>76</v>
      </c>
      <c r="BG1" t="s">
        <v>76</v>
      </c>
      <c r="BH1" t="s">
        <v>76</v>
      </c>
      <c r="BI1" t="s">
        <v>76</v>
      </c>
      <c r="BJ1" t="s">
        <v>76</v>
      </c>
      <c r="BK1" t="s">
        <v>76</v>
      </c>
    </row>
    <row r="2" spans="1:63" ht="12">
      <c r="A2" t="str">
        <f>Bracket!C7</f>
        <v>Han Solo</v>
      </c>
      <c r="B2" t="str">
        <f>Bracket!C11</f>
        <v>Starbuck</v>
      </c>
      <c r="C2" t="str">
        <f>Bracket!C15</f>
        <v>Neo</v>
      </c>
      <c r="D2" t="str">
        <f>Bracket!C19</f>
        <v>Superman</v>
      </c>
      <c r="E2" t="str">
        <f>Bracket!C23</f>
        <v>The Doctor</v>
      </c>
      <c r="F2" t="str">
        <f>Bracket!C27</f>
        <v>Rocky Balboa</v>
      </c>
      <c r="G2" t="str">
        <f>Bracket!C31</f>
        <v>Harry Potter</v>
      </c>
      <c r="H2" t="str">
        <f>Bracket!C35</f>
        <v>Buffy</v>
      </c>
      <c r="I2" t="str">
        <f>Bracket!C39</f>
        <v>Spider-man</v>
      </c>
      <c r="J2" t="str">
        <f>Bracket!C43</f>
        <v>John Mclean</v>
      </c>
      <c r="K2" t="str">
        <f>Bracket!C47</f>
        <v>Popeye</v>
      </c>
      <c r="L2" t="str">
        <f>Bracket!C51</f>
        <v>Optimus Prime</v>
      </c>
      <c r="M2" t="str">
        <f>Bracket!C55</f>
        <v>Marty McFly</v>
      </c>
      <c r="N2" t="str">
        <f>Bracket!C59</f>
        <v>Sisko</v>
      </c>
      <c r="O2" t="str">
        <f>Bracket!C63</f>
        <v>He Man</v>
      </c>
      <c r="P2" t="str">
        <f>Bracket!C67</f>
        <v>Jack Baur</v>
      </c>
      <c r="Q2" t="str">
        <f>Bracket!R7</f>
        <v>Batman </v>
      </c>
      <c r="R2" t="str">
        <f>Bracket!R11</f>
        <v>Spartacus</v>
      </c>
      <c r="S2" t="str">
        <f>Bracket!R15</f>
        <v>Luke Skywalker</v>
      </c>
      <c r="T2" t="str">
        <f>Bracket!R19</f>
        <v>Captain America</v>
      </c>
      <c r="U2" t="str">
        <f>Bracket!R23</f>
        <v>R2D2</v>
      </c>
      <c r="V2" t="str">
        <f>Bracket!R27</f>
        <v>Wonder Woman</v>
      </c>
      <c r="W2" t="str">
        <f>Bracket!R31</f>
        <v>Terminator</v>
      </c>
      <c r="X2" t="str">
        <f>Bracket!R35</f>
        <v>King Arthur</v>
      </c>
      <c r="Y2" t="str">
        <f>Bracket!R39</f>
        <v>Kirk</v>
      </c>
      <c r="Z2" t="str">
        <f>Bracket!R43</f>
        <v>Ripley</v>
      </c>
      <c r="AA2" t="str">
        <f>Bracket!R47</f>
        <v>Hamlet</v>
      </c>
      <c r="AB2" t="str">
        <f>Bracket!R51</f>
        <v>Lone Ranger</v>
      </c>
      <c r="AC2" t="str">
        <f>Bracket!R55</f>
        <v>Robin Hood</v>
      </c>
      <c r="AD2" t="str">
        <f>Bracket!R59</f>
        <v>James Bond</v>
      </c>
      <c r="AE2" t="str">
        <f>Bracket!R63</f>
        <v>Iron Man</v>
      </c>
      <c r="AF2" t="str">
        <f>Bracket!R67</f>
        <v>Ash</v>
      </c>
      <c r="AG2" t="str">
        <f>IF(Bracket!D8&lt;&gt;"",Bracket!D8,"— Undecided —")</f>
        <v>— Undecided —</v>
      </c>
      <c r="AH2" t="str">
        <f>IF(Bracket!D16&lt;&gt;"",Bracket!D16,"— Undecided —")</f>
        <v>— Undecided —</v>
      </c>
      <c r="AI2" t="str">
        <f>IF(Bracket!D24&lt;&gt;"",Bracket!D24,"— Undecided —")</f>
        <v>— Undecided —</v>
      </c>
      <c r="AJ2" t="str">
        <f>IF(Bracket!D32&lt;&gt;"",Bracket!D32,"— Undecided —")</f>
        <v>— Undecided —</v>
      </c>
      <c r="AK2" t="str">
        <f>IF(Bracket!D40&lt;&gt;"",Bracket!D40,"— Undecided —")</f>
        <v>— Undecided —</v>
      </c>
      <c r="AL2" t="str">
        <f>IF(Bracket!D48&lt;&gt;"",Bracket!D48,"— Undecided —")</f>
        <v>— Undecided —</v>
      </c>
      <c r="AM2" t="str">
        <f>IF(Bracket!D56&lt;&gt;"",Bracket!D56,"— Undecided —")</f>
        <v>— Undecided —</v>
      </c>
      <c r="AN2" t="str">
        <f>IF(Bracket!D64&lt;&gt;"",Bracket!D64,"— Undecided —")</f>
        <v>— Undecided —</v>
      </c>
      <c r="AO2" t="str">
        <f>IF(Bracket!Q8&lt;&gt;"",Bracket!Q8,"— Undecided —")</f>
        <v>— Undecided —</v>
      </c>
      <c r="AP2" t="str">
        <f>IF(Bracket!Q16&lt;&gt;"",Bracket!Q16,"— Undecided —")</f>
        <v>— Undecided —</v>
      </c>
      <c r="AQ2" t="str">
        <f>IF(Bracket!Q24&lt;&gt;"",Bracket!Q24,"— Undecided —")</f>
        <v>— Undecided —</v>
      </c>
      <c r="AR2" t="str">
        <f>IF(Bracket!Q32&lt;&gt;"",Bracket!Q32,"— Undecided —")</f>
        <v>— Undecided —</v>
      </c>
      <c r="AS2" t="str">
        <f>IF(Bracket!Q40&lt;&gt;"",Bracket!Q40,"— Undecided —")</f>
        <v>— Undecided —</v>
      </c>
      <c r="AT2" t="str">
        <f>IF(Bracket!Q48&lt;&gt;"",Bracket!Q48,"— Undecided —")</f>
        <v>— Undecided —</v>
      </c>
      <c r="AU2" t="str">
        <f>IF(Bracket!Q56&lt;&gt;"",Bracket!Q56,"— Undecided —")</f>
        <v>— Undecided —</v>
      </c>
      <c r="AV2" t="str">
        <f>IF(Bracket!Q64&lt;&gt;"",Bracket!Q64,"— Undecided —")</f>
        <v>— Undecided —</v>
      </c>
      <c r="AW2" s="1" t="str">
        <f>IF(Bracket!E10&lt;&gt;"",Bracket!E10,"— Undecided —")</f>
        <v>— Undecided —</v>
      </c>
      <c r="AX2" s="1" t="str">
        <f>IF(Bracket!E26&lt;&gt;"",Bracket!E26,"— Undecided —")</f>
        <v>— Undecided —</v>
      </c>
      <c r="AY2" s="1" t="str">
        <f>IF(Bracket!E42&lt;&gt;"",Bracket!E42,"— Undecided —")</f>
        <v>— Undecided —</v>
      </c>
      <c r="AZ2" s="1" t="str">
        <f>IF(Bracket!E58&lt;&gt;"",Bracket!E58,"— Undecided —")</f>
        <v>— Undecided —</v>
      </c>
      <c r="BA2" s="1" t="str">
        <f>IF(Bracket!P10&lt;&gt;"",Bracket!P10,"— Undecided —")</f>
        <v>— Undecided —</v>
      </c>
      <c r="BB2" s="1" t="str">
        <f>IF(Bracket!P26&lt;&gt;"",Bracket!P26,"— Undecided —")</f>
        <v>— Undecided —</v>
      </c>
      <c r="BC2" s="1" t="str">
        <f>IF(Bracket!P42&lt;&gt;"",Bracket!P42,"— Undecided —")</f>
        <v>— Undecided —</v>
      </c>
      <c r="BD2" s="1" t="str">
        <f>IF(Bracket!P58&lt;&gt;"",Bracket!P58,"— Undecided —")</f>
        <v>— Undecided —</v>
      </c>
      <c r="BE2" s="1" t="str">
        <f>IF(Bracket!F14&lt;&gt;"",Bracket!F14,"— Undecided —")</f>
        <v>— Undecided —</v>
      </c>
      <c r="BF2" s="1" t="str">
        <f>IF(Bracket!F46&lt;&gt;"",Bracket!F46,"— Undecided —")</f>
        <v>— Undecided —</v>
      </c>
      <c r="BG2" s="1" t="str">
        <f>IF(Bracket!O14&lt;&gt;"",Bracket!O14,"— Undecided —")</f>
        <v>— Undecided —</v>
      </c>
      <c r="BH2" s="1" t="str">
        <f>IF(Bracket!O46&lt;&gt;"",Bracket!O46,"— Undecided —")</f>
        <v>— Undecided —</v>
      </c>
      <c r="BI2" s="1" t="str">
        <f>IF(Bracket!G22&lt;&gt;"",Bracket!G22,"— Undecided —")</f>
        <v>— Undecided —</v>
      </c>
      <c r="BJ2" s="1" t="str">
        <f>IF(Bracket!M22&lt;&gt;"",Bracket!M22,"— Undecided —")</f>
        <v>— Undecided —</v>
      </c>
      <c r="BK2" s="1" t="str">
        <f>IF(Bracket!I29&lt;&gt;"",Bracket!I29,"— Undecided —")</f>
        <v>— Undecided —</v>
      </c>
    </row>
    <row r="3" spans="1:63" ht="12">
      <c r="A3" t="str">
        <f>Bracket!C9</f>
        <v>Indiana Jones</v>
      </c>
      <c r="B3" t="str">
        <f>Bracket!C13</f>
        <v>Bugs Bunny</v>
      </c>
      <c r="C3" t="str">
        <f>Bracket!C17</f>
        <v>Frodo Baggins</v>
      </c>
      <c r="D3" t="str">
        <f>Bracket!C21</f>
        <v>Mario</v>
      </c>
      <c r="E3" t="str">
        <f>Bracket!C25</f>
        <v>Rorshack</v>
      </c>
      <c r="F3" t="str">
        <f>Bracket!C29</f>
        <v>Thor</v>
      </c>
      <c r="G3" t="str">
        <f>Bracket!C33</f>
        <v>Ryu</v>
      </c>
      <c r="H3" t="str">
        <f>Bracket!C37</f>
        <v>Van Helsing</v>
      </c>
      <c r="I3" t="str">
        <f>Bracket!C41</f>
        <v>Hong Kong Fooey</v>
      </c>
      <c r="J3" t="str">
        <f>Bracket!C45</f>
        <v>Korben Dallas</v>
      </c>
      <c r="K3" t="str">
        <f>Bracket!C49</f>
        <v>Wolverine</v>
      </c>
      <c r="L3" t="str">
        <f>Bracket!C53</f>
        <v>Ultraman</v>
      </c>
      <c r="M3" t="str">
        <f>Bracket!C57</f>
        <v>Hero</v>
      </c>
      <c r="N3" t="str">
        <f>Bracket!C61</f>
        <v>Gilgamesh</v>
      </c>
      <c r="O3" t="str">
        <f>Bracket!C65</f>
        <v>Pac Man</v>
      </c>
      <c r="P3" t="str">
        <f>Bracket!C69</f>
        <v>Your Dad</v>
      </c>
      <c r="Q3" t="str">
        <f>Bracket!R9</f>
        <v>Mickey Mouse</v>
      </c>
      <c r="R3" t="str">
        <f>Bracket!R13</f>
        <v>Ronald McDonald</v>
      </c>
      <c r="S3" t="str">
        <f>Bracket!R17</f>
        <v>Rainbow Brite</v>
      </c>
      <c r="T3" t="str">
        <f>Bracket!R21</f>
        <v>Dudley Doright</v>
      </c>
      <c r="U3" t="str">
        <f>Bracket!R25</f>
        <v>Johnny 5</v>
      </c>
      <c r="V3" t="str">
        <f>Bracket!R29</f>
        <v>Xena</v>
      </c>
      <c r="W3" t="str">
        <f>Bracket!R33</f>
        <v>Samson</v>
      </c>
      <c r="X3" t="str">
        <f>Bracket!R37</f>
        <v>Abraham</v>
      </c>
      <c r="Y3" t="str">
        <f>Bracket!R41</f>
        <v>Perseus</v>
      </c>
      <c r="Z3" t="str">
        <f>Bracket!R45</f>
        <v>Lassie</v>
      </c>
      <c r="AA3" t="str">
        <f>Bracket!R49</f>
        <v>Mr. T</v>
      </c>
      <c r="AB3" t="str">
        <f>Bracket!R53</f>
        <v>Odysseus</v>
      </c>
      <c r="AC3" t="str">
        <f>Bracket!R57</f>
        <v>Zorro</v>
      </c>
      <c r="AD3" t="str">
        <f>Bracket!R61</f>
        <v>Jason Bourne</v>
      </c>
      <c r="AE3" t="str">
        <f>Bracket!R65</f>
        <v>Robocop</v>
      </c>
      <c r="AF3" t="str">
        <f>Bracket!R69</f>
        <v>Malcolm Reynolds</v>
      </c>
      <c r="AG3" t="str">
        <f>IF(Bracket!D12&lt;&gt;"",Bracket!D12,"— Undecided —")</f>
        <v>— Undecided —</v>
      </c>
      <c r="AH3" t="str">
        <f>IF(Bracket!D20&lt;&gt;"",Bracket!D20,"— Undecided —")</f>
        <v>— Undecided —</v>
      </c>
      <c r="AI3" t="str">
        <f>IF(Bracket!D28&lt;&gt;"",Bracket!D28,"— Undecided —")</f>
        <v>— Undecided —</v>
      </c>
      <c r="AJ3" t="str">
        <f>IF(Bracket!D36&lt;&gt;"",Bracket!D36,"— Undecided —")</f>
        <v>— Undecided —</v>
      </c>
      <c r="AK3" t="str">
        <f>IF(Bracket!D44&lt;&gt;"",Bracket!D44,"— Undecided —")</f>
        <v>— Undecided —</v>
      </c>
      <c r="AL3" t="str">
        <f>IF(Bracket!D52&lt;&gt;"",Bracket!D52,"— Undecided —")</f>
        <v>— Undecided —</v>
      </c>
      <c r="AM3" t="str">
        <f>IF(Bracket!D60&lt;&gt;"",Bracket!D60,"— Undecided —")</f>
        <v>— Undecided —</v>
      </c>
      <c r="AN3" t="str">
        <f>IF(Bracket!D68&lt;&gt;"",Bracket!D68,"— Undecided —")</f>
        <v>— Undecided —</v>
      </c>
      <c r="AO3" t="str">
        <f>IF(Bracket!Q12&lt;&gt;"",Bracket!Q12,"— Undecided —")</f>
        <v>— Undecided —</v>
      </c>
      <c r="AP3" t="str">
        <f>IF(Bracket!Q20&lt;&gt;"",Bracket!Q20,"— Undecided —")</f>
        <v>— Undecided —</v>
      </c>
      <c r="AQ3" t="str">
        <f>IF(Bracket!Q28&lt;&gt;"",Bracket!Q28,"— Undecided —")</f>
        <v>— Undecided —</v>
      </c>
      <c r="AR3" t="str">
        <f>IF(Bracket!Q36&lt;&gt;"",Bracket!Q36,"— Undecided —")</f>
        <v>— Undecided —</v>
      </c>
      <c r="AS3" t="str">
        <f>IF(Bracket!Q44&lt;&gt;"",Bracket!Q44,"— Undecided —")</f>
        <v>— Undecided —</v>
      </c>
      <c r="AT3" t="str">
        <f>IF(Bracket!Q52&lt;&gt;"",Bracket!Q52,"— Undecided —")</f>
        <v>— Undecided —</v>
      </c>
      <c r="AU3" t="str">
        <f>IF(Bracket!Q60&lt;&gt;"",Bracket!Q60,"— Undecided —")</f>
        <v>— Undecided —</v>
      </c>
      <c r="AV3" t="str">
        <f>IF(Bracket!Q68&lt;&gt;"",Bracket!Q68,"— Undecided —")</f>
        <v>— Undecided —</v>
      </c>
      <c r="AW3" s="1" t="str">
        <f>IF(Bracket!E18&lt;&gt;"",Bracket!E18,"— Undecided —")</f>
        <v>— Undecided —</v>
      </c>
      <c r="AX3" s="1" t="str">
        <f>IF(Bracket!E34&lt;&gt;"",Bracket!E34,"— Undecided —")</f>
        <v>— Undecided —</v>
      </c>
      <c r="AY3" s="1" t="str">
        <f>IF(Bracket!E50&lt;&gt;"",Bracket!E50,"— Undecided —")</f>
        <v>— Undecided —</v>
      </c>
      <c r="AZ3" s="1" t="str">
        <f>IF(Bracket!E66&lt;&gt;"",Bracket!E66,"— Undecided —")</f>
        <v>— Undecided —</v>
      </c>
      <c r="BA3" s="1" t="str">
        <f>IF(Bracket!P18&lt;&gt;"",Bracket!P18,"— Undecided —")</f>
        <v>— Undecided —</v>
      </c>
      <c r="BB3" s="1" t="str">
        <f>IF(Bracket!P34&lt;&gt;"",Bracket!P34,"— Undecided —")</f>
        <v>— Undecided —</v>
      </c>
      <c r="BC3" s="1" t="str">
        <f>IF(Bracket!P50&lt;&gt;"",Bracket!P50,"— Undecided —")</f>
        <v>— Undecided —</v>
      </c>
      <c r="BD3" s="1" t="str">
        <f>IF(Bracket!P66&lt;&gt;"",Bracket!P66,"— Undecided —")</f>
        <v>— Undecided —</v>
      </c>
      <c r="BE3" s="1" t="str">
        <f>IF(Bracket!F30&lt;&gt;"",Bracket!F30,"— Undecided —")</f>
        <v>— Undecided —</v>
      </c>
      <c r="BF3" s="1" t="str">
        <f>IF(Bracket!F62&lt;&gt;"",Bracket!F62,"— Undecided —")</f>
        <v>— Undecided —</v>
      </c>
      <c r="BG3" s="1" t="str">
        <f>IF(Bracket!O30&lt;&gt;"",Bracket!O30,"— Undecided —")</f>
        <v>— Undecided —</v>
      </c>
      <c r="BH3" s="1" t="str">
        <f>IF(Bracket!O62&lt;&gt;"",Bracket!O62,"— Undecided —")</f>
        <v>— Undecided —</v>
      </c>
      <c r="BI3" s="1" t="str">
        <f>IF(Bracket!G54&lt;&gt;"",Bracket!G54,"— Undecided —")</f>
        <v>— Undecided —</v>
      </c>
      <c r="BJ3" s="1" t="str">
        <f>IF(Bracket!M54&lt;&gt;"",Bracket!M54,"— Undecided —")</f>
        <v>— Undecided —</v>
      </c>
      <c r="BK3" s="1" t="str">
        <f>IF(Bracket!K47&lt;&gt;"",Bracket!K47,"— Undecided —")</f>
        <v>— Undecided —</v>
      </c>
    </row>
  </sheetData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2010-07-03T16:24:33Z</cp:lastPrinted>
  <dcterms:created xsi:type="dcterms:W3CDTF">2007-02-15T21:15:43Z</dcterms:created>
  <dcterms:modified xsi:type="dcterms:W3CDTF">2010-09-22T03:45:23Z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